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_FilterDatabase" localSheetId="0" hidden="1">Лист1!$A$4:$I$4</definedName>
  </definedNames>
  <calcPr calcId="145621"/>
</workbook>
</file>

<file path=xl/calcChain.xml><?xml version="1.0" encoding="utf-8"?>
<calcChain xmlns="http://schemas.openxmlformats.org/spreadsheetml/2006/main">
  <c r="I108" i="1" l="1"/>
  <c r="H108" i="1"/>
  <c r="G108" i="1"/>
  <c r="F108" i="1"/>
  <c r="I142" i="1" l="1"/>
  <c r="H142" i="1"/>
  <c r="G142" i="1"/>
  <c r="F142" i="1"/>
  <c r="E142" i="1" l="1"/>
  <c r="E108" i="1" l="1"/>
  <c r="E52" i="1"/>
  <c r="I52" i="1"/>
  <c r="H52" i="1"/>
  <c r="G52" i="1"/>
  <c r="F52" i="1"/>
  <c r="I26" i="1" l="1"/>
  <c r="H26" i="1"/>
  <c r="G26" i="1"/>
  <c r="F26" i="1"/>
  <c r="E26" i="1"/>
</calcChain>
</file>

<file path=xl/sharedStrings.xml><?xml version="1.0" encoding="utf-8"?>
<sst xmlns="http://schemas.openxmlformats.org/spreadsheetml/2006/main" count="511" uniqueCount="180">
  <si>
    <t>Сведения о планируемых объемах оказания муниципальных услуг (работ) муниципальными учреждениями Арсеньевского городского округа, а также о планируемых объемах их финансового обеспечения</t>
  </si>
  <si>
    <t>№ п/п</t>
  </si>
  <si>
    <t>Наименование мунициипальной услуги (работы)</t>
  </si>
  <si>
    <t>Наименование показателя</t>
  </si>
  <si>
    <t>Единица измерения</t>
  </si>
  <si>
    <t>Факт за 2019 год</t>
  </si>
  <si>
    <t>План</t>
  </si>
  <si>
    <t>2021 год</t>
  </si>
  <si>
    <t>2022 год</t>
  </si>
  <si>
    <t>2023 год</t>
  </si>
  <si>
    <t>1</t>
  </si>
  <si>
    <t>Управление образования администрации Арсеньевского городского округа</t>
  </si>
  <si>
    <t>Услуга "Реализация основных общеобразовательных программ дошкольного образования"(от 1 года до 3 лет)</t>
  </si>
  <si>
    <t>Показатель, характеризующий объем муниципальной услуги (работы)</t>
  </si>
  <si>
    <t>чел.</t>
  </si>
  <si>
    <t>Объем финансового обеспечения оказания муниципальной  услуги (работы)</t>
  </si>
  <si>
    <t>тыс. руб.</t>
  </si>
  <si>
    <t>Услуга "Реализация основных общеобразовательных программ дошкольного образования"(от 3 до 8 лет)</t>
  </si>
  <si>
    <t>Услуга "Реализация основных общеобразовательных программ начального общего образования"</t>
  </si>
  <si>
    <t>Услуга "Реализация основных общеобразовательных программ основного общего образования"</t>
  </si>
  <si>
    <t>Услуга "Реализация основных общеобразовательных программ основного среднего образования"</t>
  </si>
  <si>
    <t>чел./час.</t>
  </si>
  <si>
    <t>Услуга "Реализация дополнительных общеразвивающих прогамм дополнительного образования" (естественно-научная направленность")</t>
  </si>
  <si>
    <t>Услуга "Реализация дополнительных общеразвивающих прогамм дополнительного образования" (физкультурно-спортивная направленность)</t>
  </si>
  <si>
    <t>Услуга "Реализация дополнительных общеразвивающих прогамм дополнительного образования" (техническая направленность)</t>
  </si>
  <si>
    <t>Услуга "Реализация дополнительных общеразвивающих прогамм дополнительного образования" (художественная  направленность)</t>
  </si>
  <si>
    <t>Услуга "Реализация дополнительных общеразвивающих прогамм дополнительного образования" (социально-педагогическая  направленность)</t>
  </si>
  <si>
    <t>ИТОГО объем финансового обеспечения оказания муниципальных услуг (работ) по Управлению образования администрации Арсеньевского городского округа</t>
  </si>
  <si>
    <t>Управление культуры администрации Арсеньевского городского округа</t>
  </si>
  <si>
    <t>Услуга "Организация и проведение мероприятий"</t>
  </si>
  <si>
    <t>кол-во мероприятий</t>
  </si>
  <si>
    <t>85</t>
  </si>
  <si>
    <t>Услуга "Организация деятельности клубных формирований и формирований самодеятельного народного творчества"</t>
  </si>
  <si>
    <t>кол-во посещений</t>
  </si>
  <si>
    <t>Услуга "Библиотечное, библиографическое и информационное обслуживание пользователей библиотеки"</t>
  </si>
  <si>
    <t>Работа "Библиографическая обработка документов и создание каталогов</t>
  </si>
  <si>
    <t>кол-во документов</t>
  </si>
  <si>
    <t>Услуга "Реализация дополнительных программ в области искусств" (музыкальный фольклор)</t>
  </si>
  <si>
    <t>чел/час</t>
  </si>
  <si>
    <t>Управление спорта и молодежной политики администрации Арсеньевского городского округа</t>
  </si>
  <si>
    <t>Число лиц, прошедших спортивную подготовку на этапах спортивной подготовки</t>
  </si>
  <si>
    <t>тыс.руб</t>
  </si>
  <si>
    <t>6.31</t>
  </si>
  <si>
    <t>20</t>
  </si>
  <si>
    <t>Услуга "Реализация дополнительных программ в области искусств" (хоровое пение)</t>
  </si>
  <si>
    <t>Услуга "Реализация дополнительных программ в области искусств" (народные инструменты)</t>
  </si>
  <si>
    <t>Услуга "Реализация дополнительных программ в области искусств" (фортепиано)</t>
  </si>
  <si>
    <t>Услуга "Реализация дополнительных программ в области искусств" (живопись)</t>
  </si>
  <si>
    <t>Услуга "Реализация дополнительных программ в области искусств" (искусство театра)</t>
  </si>
  <si>
    <t>13312</t>
  </si>
  <si>
    <t>11994</t>
  </si>
  <si>
    <t>61308</t>
  </si>
  <si>
    <t>1729</t>
  </si>
  <si>
    <t>Услуга "Реализация дополнительных программ в области искусств" (духовые и ударные инструменты)</t>
  </si>
  <si>
    <t>741</t>
  </si>
  <si>
    <t>Услуга "Реализация дополнительных общеразвивающих программ"(художественная направленность)</t>
  </si>
  <si>
    <t>7696</t>
  </si>
  <si>
    <t>ИТОГО объем финансового обеспечения оказания муниципальных услуг (работ) по Управлению культуры администрации Арсеньевского городского округа</t>
  </si>
  <si>
    <t>Работа "Организация и проведение физкультурных и спортивных мероприятий в рамках Всероссийского физкультурно-спортивного комплекса ГТО (за исключением тестирования выполнения нормативов испытаний комплекса ГТО)"</t>
  </si>
  <si>
    <t>Занятия</t>
  </si>
  <si>
    <t>шт.</t>
  </si>
  <si>
    <t>Работа "Проведение занятий физкультурно-спортивной направленности по месту проживания граждан"</t>
  </si>
  <si>
    <t xml:space="preserve">Услуга "Спортивная подготовка по олимпийским видам спорта" (футбол этап спортивной специализации)
</t>
  </si>
  <si>
    <t xml:space="preserve">Услуга "Спортивная подготовка по олимпийским видам спорта" (волейбол этап спортивной специализации)
</t>
  </si>
  <si>
    <t xml:space="preserve">Услуга "Спортивная подготовка по олимпийским видам спорта" (бокс  этап спортивной специализации)
</t>
  </si>
  <si>
    <t xml:space="preserve">Услуга "Спортивная подготовка по олимпийским видам спорта" (настольный теннис этап спортивной специализации)
</t>
  </si>
  <si>
    <t xml:space="preserve">Услуга "Спортивная подготовка по олимпийским видам спорта" (легкая атлетика этап спортивной специализации)
</t>
  </si>
  <si>
    <t>Услуга "Спортивная подготовка по неолимпийским видам спорта"  (шашки этап спортивной специализации)</t>
  </si>
  <si>
    <t>Услуга "Спортивная подготовка по неолимпийским видам спорта"  (шахматы этап спортивной специализации)</t>
  </si>
  <si>
    <t xml:space="preserve">Услуга "Спортивная подготовка по олимпийским видам спорта" (прыжки на батуте этап спортивной специализации)
</t>
  </si>
  <si>
    <t>Услуга "Спортивная подготовка по неолимпийским видам спорта"  (самбо   этап совершенствования спортивного мастертсва)</t>
  </si>
  <si>
    <t>Услуга "Спортивная подготовка по неолимпийским видам спорта"  (самбо   этап спортивной специализации)</t>
  </si>
  <si>
    <t>Услуга "Спортивная подготовка по неолимпийским видам спорта"  (самбо   этап начальной подготовки)</t>
  </si>
  <si>
    <t>Услуга "Спортивная подготовка по неолимпийским видам спорта"  (хоккей с мячом   этап спортивной специализации)</t>
  </si>
  <si>
    <t>Услуга "Спортивная подготовка по неолимпийским видам спорта"  (гиревой спорт   этап спортивной специализации)</t>
  </si>
  <si>
    <t xml:space="preserve">Услуга "Спортивная подготовка по олимпийским видам спорта" (тяжелая атлетика этап высшего спортивного мастерства)
</t>
  </si>
  <si>
    <t xml:space="preserve">Услуга "Спортивная подготовка по олимпийским видам спорта" (тяжелая атлетика этап совершенствования спортивного мастерства)
</t>
  </si>
  <si>
    <t xml:space="preserve">Услуга "Спортивная подготовка по олимпийским видам спорта" (тяжелая атлетика этап спортивной специализации)
</t>
  </si>
  <si>
    <t xml:space="preserve">Услуга "Спортивная подготовка по олимпийским видам спорта" (тяжелая атлетика этап начальной подготовки)
</t>
  </si>
  <si>
    <t xml:space="preserve">Услуга "Спортивная подготовка по олимпийским видам спорта" (баскетбол этап спортивной специализации)
</t>
  </si>
  <si>
    <t>Услуга "Организация отдыха детей и молодежи"</t>
  </si>
  <si>
    <t>человеко-дни</t>
  </si>
  <si>
    <t>Число лиц в детских лагерях с круглосуточным пребыванием</t>
  </si>
  <si>
    <t>Итого объем финансового обеспечения оказания муниципальных услуг (работ) по Управлению спорта и молодежной политике администрации Арсеньевского городского округа</t>
  </si>
  <si>
    <t>5907,1</t>
  </si>
  <si>
    <t xml:space="preserve">Услуга "Спортивная подготовка по олимпийским видам спорта" (греко-римская борьба этап спортивной специализации)
</t>
  </si>
  <si>
    <t>1905,5</t>
  </si>
  <si>
    <t>62</t>
  </si>
  <si>
    <t>Администрация Арсеньевского городского округа</t>
  </si>
  <si>
    <t>Работа "Осуществление издательской деятельности"</t>
  </si>
  <si>
    <t>Объем печатной продукции</t>
  </si>
  <si>
    <t>кв.см.</t>
  </si>
  <si>
    <t>Услуга "Организация ритуальных услуг и содержание мест захоронения"</t>
  </si>
  <si>
    <t>Ожидаемое количество умерших</t>
  </si>
  <si>
    <t>Услуга "Предоставление земельного участка для погребения умершего"</t>
  </si>
  <si>
    <t>Количество умерших</t>
  </si>
  <si>
    <t>Работа "Механизированное подметание территории городского округа"</t>
  </si>
  <si>
    <t>Площадь проезжей части дорог</t>
  </si>
  <si>
    <t>м2</t>
  </si>
  <si>
    <t>Работа "Уборка мусора по тротуарам, газонам, скверам"</t>
  </si>
  <si>
    <t>Площадь тротуаров, газонов, скверов</t>
  </si>
  <si>
    <t>Работа "Покос травы"</t>
  </si>
  <si>
    <t>Площадь обкашиваемой территории</t>
  </si>
  <si>
    <t>Работа "Содержание городских парков, скверов, площадей"</t>
  </si>
  <si>
    <t>Площадь парков, скверов, площадей</t>
  </si>
  <si>
    <t>Работа "Очистка территории от снега и наледи"</t>
  </si>
  <si>
    <t>Работа "Ликвидация скользкости"</t>
  </si>
  <si>
    <t>Работа "Содержание деревьев, кустарников, клумб"</t>
  </si>
  <si>
    <t>Количество деревьев и кустарников</t>
  </si>
  <si>
    <t>Работа "Подготовка территории города к праздничным мероприятиям"</t>
  </si>
  <si>
    <t>Площадь убираемой территории при проведении праздничных мероприятий</t>
  </si>
  <si>
    <t>Работа "Содержание ливневой канализации"</t>
  </si>
  <si>
    <t>Протяженность ливневой канализации</t>
  </si>
  <si>
    <t>пм</t>
  </si>
  <si>
    <t>Работа "Исправление профиля гравийных оснований"</t>
  </si>
  <si>
    <t>Площадь гравий ных оснований дорог"</t>
  </si>
  <si>
    <t>Работа "Отогрев и очистка водопропускных труб"</t>
  </si>
  <si>
    <t>Количество водопропускных труб</t>
  </si>
  <si>
    <t>Работа "Уборка территории и аналогичная деятельность" (установка дорожных знаков)</t>
  </si>
  <si>
    <t>количество дорожных знаков</t>
  </si>
  <si>
    <t>Работа "Уборка территории и аналогичная деятельность" (нанесение дорожной разметки)</t>
  </si>
  <si>
    <t>площадь нанесения разметки</t>
  </si>
  <si>
    <t>Итого объем финансового обеспечения оказания муниципальных услуг (работ) по администрации Арсеньевского городского округа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</si>
  <si>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</si>
  <si>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</si>
  <si>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</si>
  <si>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</si>
  <si>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</si>
  <si>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</si>
  <si>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</si>
  <si>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</si>
  <si>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</si>
  <si>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</si>
  <si>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</si>
  <si>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</si>
  <si>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</si>
  <si>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</si>
  <si>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</si>
  <si>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141889</t>
  </si>
  <si>
    <t>43416</t>
  </si>
  <si>
    <t>261378</t>
  </si>
  <si>
    <t>95498</t>
  </si>
  <si>
    <t>600</t>
  </si>
  <si>
    <t>2540</t>
  </si>
  <si>
    <t>2651</t>
  </si>
  <si>
    <t>2947</t>
  </si>
  <si>
    <t>577</t>
  </si>
  <si>
    <t>0</t>
  </si>
  <si>
    <t>12125,1</t>
  </si>
  <si>
    <t>10610,9</t>
  </si>
  <si>
    <t>10620,5</t>
  </si>
  <si>
    <t>84</t>
  </si>
  <si>
    <t>9947,7</t>
  </si>
  <si>
    <t>9346,2</t>
  </si>
  <si>
    <t>9399,7</t>
  </si>
  <si>
    <t>110000</t>
  </si>
  <si>
    <t>23100</t>
  </si>
  <si>
    <t>12285</t>
  </si>
  <si>
    <t>11856</t>
  </si>
  <si>
    <t>20514</t>
  </si>
  <si>
    <t>12051</t>
  </si>
  <si>
    <t>65988</t>
  </si>
  <si>
    <t>8034</t>
  </si>
  <si>
    <t>1872</t>
  </si>
  <si>
    <t xml:space="preserve">Услуга "Спортивная подготовка по олимпийским видам спорта" (прыжки на батуте этап совершенствования спортивного мастерства)
</t>
  </si>
  <si>
    <t>32</t>
  </si>
  <si>
    <t>26</t>
  </si>
  <si>
    <t>3435,3</t>
  </si>
  <si>
    <t>3435,8</t>
  </si>
  <si>
    <t>3338,8</t>
  </si>
  <si>
    <t>3339,2</t>
  </si>
  <si>
    <t>1411,3</t>
  </si>
  <si>
    <t>1411,5</t>
  </si>
  <si>
    <t xml:space="preserve">Услуга "Спортивная подготовка по олимпийским видам спорта" (лыжные гонки этап начальной подготовки)
</t>
  </si>
  <si>
    <t xml:space="preserve">Услуга "Спортивная подготовка по олимпийским видам спорта" (плавание этап начальной подготовки)
</t>
  </si>
  <si>
    <t>Работа "Проведение тестирования выполнения нормативов испытаний (тестов) комплекса ГТО "</t>
  </si>
  <si>
    <t>Мероприятия</t>
  </si>
  <si>
    <t>90</t>
  </si>
  <si>
    <t>Работа "Организация и проведение спортивно-оздоровительной работы по развитию физической культуры и спорта среди различных групп населения"</t>
  </si>
  <si>
    <t xml:space="preserve">Уточненный план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</si>
</sst>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justify" vertical="top" wrapText="1"/>
    </xf>
    <xf numFmtId="0" fontId="4" fillId="4" borderId="3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0" fillId="0" borderId="0" xfId="0" applyFill="1"/>
    <xf numFmtId="0" fontId="3" fillId="0" borderId="2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49" fontId="2" fillId="0" borderId="4" xfId="0" applyNumberFormat="1" applyFont="1" applyBorder="1" applyAlignment="1">
      <alignment horizontal="justify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workbookViewId="0">
      <selection activeCell="F4" sqref="F4"/>
    </sheetView>
  </sheetViews>
  <sheetFormatPr defaultRowHeight="15" x14ac:dyDescent="0.25"/>
  <cols>
    <col min="2" max="2" width="51.140625" customWidth="1"/>
    <col min="3" max="3" width="33.28515625" style="26" customWidth="1"/>
    <col min="4" max="4" width="12" customWidth="1"/>
    <col min="5" max="9" width="18.42578125" customWidth="1"/>
  </cols>
  <sheetData>
    <row r="1" spans="1:10" ht="48.7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10" ht="15.75" x14ac:dyDescent="0.25">
      <c r="A2" s="58" t="s">
        <v>1</v>
      </c>
      <c r="B2" s="58" t="s">
        <v>2</v>
      </c>
      <c r="C2" s="60" t="s">
        <v>3</v>
      </c>
      <c r="D2" s="58" t="s">
        <v>4</v>
      </c>
      <c r="E2" s="58" t="s">
        <v>5</v>
      </c>
      <c r="F2" s="58" t="s">
        <v>179</v>
      </c>
      <c r="G2" s="62" t="s">
        <v>6</v>
      </c>
      <c r="H2" s="62"/>
      <c r="I2" s="62"/>
    </row>
    <row r="3" spans="1:10" ht="15.75" x14ac:dyDescent="0.25">
      <c r="A3" s="59"/>
      <c r="B3" s="59"/>
      <c r="C3" s="61"/>
      <c r="D3" s="59"/>
      <c r="E3" s="59"/>
      <c r="F3" s="59"/>
      <c r="G3" s="1" t="s">
        <v>7</v>
      </c>
      <c r="H3" s="1" t="s">
        <v>8</v>
      </c>
      <c r="I3" s="1" t="s">
        <v>9</v>
      </c>
    </row>
    <row r="4" spans="1:10" x14ac:dyDescent="0.25">
      <c r="A4" s="2" t="s">
        <v>10</v>
      </c>
      <c r="B4" s="3">
        <v>2</v>
      </c>
      <c r="C4" s="2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10" ht="15.75" x14ac:dyDescent="0.25">
      <c r="A5" s="4" t="s">
        <v>10</v>
      </c>
      <c r="B5" s="56" t="s">
        <v>11</v>
      </c>
      <c r="C5" s="56"/>
      <c r="D5" s="56"/>
      <c r="E5" s="56"/>
      <c r="F5" s="56"/>
      <c r="G5" s="56"/>
      <c r="H5" s="56"/>
      <c r="I5" s="56"/>
    </row>
    <row r="6" spans="1:10" ht="60" customHeight="1" x14ac:dyDescent="0.25">
      <c r="A6" s="72">
        <v>1</v>
      </c>
      <c r="B6" s="66" t="s">
        <v>12</v>
      </c>
      <c r="C6" s="23" t="s">
        <v>13</v>
      </c>
      <c r="D6" s="1" t="s">
        <v>14</v>
      </c>
      <c r="E6" s="5">
        <v>606</v>
      </c>
      <c r="F6" s="5" t="s">
        <v>142</v>
      </c>
      <c r="G6" s="5" t="s">
        <v>142</v>
      </c>
      <c r="H6" s="32" t="s">
        <v>142</v>
      </c>
      <c r="I6" s="32" t="s">
        <v>142</v>
      </c>
      <c r="J6" s="33"/>
    </row>
    <row r="7" spans="1:10" ht="60" customHeight="1" x14ac:dyDescent="0.25">
      <c r="A7" s="73"/>
      <c r="B7" s="67"/>
      <c r="C7" s="22" t="s">
        <v>15</v>
      </c>
      <c r="D7" s="6" t="s">
        <v>16</v>
      </c>
      <c r="E7" s="34">
        <v>64477</v>
      </c>
      <c r="F7" s="34">
        <v>59354.7</v>
      </c>
      <c r="G7" s="34">
        <v>59531</v>
      </c>
      <c r="H7" s="36">
        <v>59531</v>
      </c>
      <c r="I7" s="36">
        <v>59531</v>
      </c>
    </row>
    <row r="8" spans="1:10" ht="45" x14ac:dyDescent="0.25">
      <c r="A8" s="72">
        <v>2</v>
      </c>
      <c r="B8" s="66" t="s">
        <v>17</v>
      </c>
      <c r="C8" s="23" t="s">
        <v>13</v>
      </c>
      <c r="D8" s="1" t="s">
        <v>14</v>
      </c>
      <c r="E8" s="5">
        <v>2472</v>
      </c>
      <c r="F8" s="5" t="s">
        <v>143</v>
      </c>
      <c r="G8" s="5" t="s">
        <v>143</v>
      </c>
      <c r="H8" s="32" t="s">
        <v>143</v>
      </c>
      <c r="I8" s="32" t="s">
        <v>143</v>
      </c>
    </row>
    <row r="9" spans="1:10" ht="45" x14ac:dyDescent="0.25">
      <c r="A9" s="73"/>
      <c r="B9" s="67"/>
      <c r="C9" s="22" t="s">
        <v>15</v>
      </c>
      <c r="D9" s="6" t="s">
        <v>16</v>
      </c>
      <c r="E9" s="34">
        <v>263013</v>
      </c>
      <c r="F9" s="34">
        <v>271270.7</v>
      </c>
      <c r="G9" s="34">
        <v>272026.7</v>
      </c>
      <c r="H9" s="36">
        <v>272026.7</v>
      </c>
      <c r="I9" s="36">
        <v>272026.7</v>
      </c>
    </row>
    <row r="10" spans="1:10" ht="45" x14ac:dyDescent="0.25">
      <c r="A10" s="46" t="s">
        <v>123</v>
      </c>
      <c r="B10" s="66" t="s">
        <v>18</v>
      </c>
      <c r="C10" s="23" t="s">
        <v>13</v>
      </c>
      <c r="D10" s="1" t="s">
        <v>14</v>
      </c>
      <c r="E10" s="7">
        <v>2618</v>
      </c>
      <c r="F10" s="5" t="s">
        <v>144</v>
      </c>
      <c r="G10" s="5" t="s">
        <v>144</v>
      </c>
      <c r="H10" s="32" t="s">
        <v>144</v>
      </c>
      <c r="I10" s="32" t="s">
        <v>144</v>
      </c>
    </row>
    <row r="11" spans="1:10" ht="45" x14ac:dyDescent="0.25">
      <c r="A11" s="46"/>
      <c r="B11" s="67"/>
      <c r="C11" s="22" t="s">
        <v>15</v>
      </c>
      <c r="D11" s="6" t="s">
        <v>16</v>
      </c>
      <c r="E11" s="35">
        <v>110165.8</v>
      </c>
      <c r="F11" s="36">
        <v>109456.5</v>
      </c>
      <c r="G11" s="36">
        <v>109777.60000000001</v>
      </c>
      <c r="H11" s="36">
        <v>109777.60000000001</v>
      </c>
      <c r="I11" s="36">
        <v>109777.60000000001</v>
      </c>
    </row>
    <row r="12" spans="1:10" ht="45" x14ac:dyDescent="0.25">
      <c r="A12" s="68" t="s">
        <v>124</v>
      </c>
      <c r="B12" s="66" t="s">
        <v>19</v>
      </c>
      <c r="C12" s="23" t="s">
        <v>13</v>
      </c>
      <c r="D12" s="1" t="s">
        <v>14</v>
      </c>
      <c r="E12" s="8">
        <v>2934</v>
      </c>
      <c r="F12" s="5" t="s">
        <v>145</v>
      </c>
      <c r="G12" s="5" t="s">
        <v>145</v>
      </c>
      <c r="H12" s="32" t="s">
        <v>145</v>
      </c>
      <c r="I12" s="32" t="s">
        <v>145</v>
      </c>
    </row>
    <row r="13" spans="1:10" ht="45" x14ac:dyDescent="0.25">
      <c r="A13" s="68"/>
      <c r="B13" s="67"/>
      <c r="C13" s="22" t="s">
        <v>15</v>
      </c>
      <c r="D13" s="6" t="s">
        <v>16</v>
      </c>
      <c r="E13" s="36">
        <v>165901.07999999999</v>
      </c>
      <c r="F13" s="36">
        <v>170648.3</v>
      </c>
      <c r="G13" s="36">
        <v>171040.3</v>
      </c>
      <c r="H13" s="36">
        <v>171040.3</v>
      </c>
      <c r="I13" s="36">
        <v>171040.3</v>
      </c>
    </row>
    <row r="14" spans="1:10" ht="45" x14ac:dyDescent="0.25">
      <c r="A14" s="65" t="s">
        <v>125</v>
      </c>
      <c r="B14" s="70" t="s">
        <v>20</v>
      </c>
      <c r="C14" s="23" t="s">
        <v>13</v>
      </c>
      <c r="D14" s="1" t="s">
        <v>21</v>
      </c>
      <c r="E14" s="30">
        <v>563</v>
      </c>
      <c r="F14" s="5" t="s">
        <v>146</v>
      </c>
      <c r="G14" s="5" t="s">
        <v>146</v>
      </c>
      <c r="H14" s="32" t="s">
        <v>146</v>
      </c>
      <c r="I14" s="32" t="s">
        <v>146</v>
      </c>
    </row>
    <row r="15" spans="1:10" ht="45" x14ac:dyDescent="0.25">
      <c r="A15" s="69"/>
      <c r="B15" s="71"/>
      <c r="C15" s="22" t="s">
        <v>15</v>
      </c>
      <c r="D15" s="6" t="s">
        <v>16</v>
      </c>
      <c r="E15" s="36">
        <v>35668.949999999997</v>
      </c>
      <c r="F15" s="36">
        <v>35884</v>
      </c>
      <c r="G15" s="36">
        <v>35946.1</v>
      </c>
      <c r="H15" s="36">
        <v>35946.1</v>
      </c>
      <c r="I15" s="36">
        <v>35946.1</v>
      </c>
    </row>
    <row r="16" spans="1:10" ht="45" x14ac:dyDescent="0.25">
      <c r="A16" s="65" t="s">
        <v>126</v>
      </c>
      <c r="B16" s="75" t="s">
        <v>22</v>
      </c>
      <c r="C16" s="23" t="s">
        <v>13</v>
      </c>
      <c r="D16" s="1" t="s">
        <v>21</v>
      </c>
      <c r="E16" s="6">
        <v>131956</v>
      </c>
      <c r="F16" s="5" t="s">
        <v>138</v>
      </c>
      <c r="G16" s="5" t="s">
        <v>138</v>
      </c>
      <c r="H16" s="32" t="s">
        <v>138</v>
      </c>
      <c r="I16" s="32" t="s">
        <v>138</v>
      </c>
    </row>
    <row r="17" spans="1:9" ht="45" x14ac:dyDescent="0.25">
      <c r="A17" s="74"/>
      <c r="B17" s="79"/>
      <c r="C17" s="22" t="s">
        <v>15</v>
      </c>
      <c r="D17" s="6" t="s">
        <v>16</v>
      </c>
      <c r="E17" s="36">
        <v>17450.099999999999</v>
      </c>
      <c r="F17" s="36">
        <v>15370.4</v>
      </c>
      <c r="G17" s="36">
        <v>14985.1</v>
      </c>
      <c r="H17" s="36">
        <v>14985.1</v>
      </c>
      <c r="I17" s="36">
        <v>14985.1</v>
      </c>
    </row>
    <row r="18" spans="1:9" ht="45" x14ac:dyDescent="0.25">
      <c r="A18" s="65" t="s">
        <v>127</v>
      </c>
      <c r="B18" s="75" t="s">
        <v>23</v>
      </c>
      <c r="C18" s="23" t="s">
        <v>13</v>
      </c>
      <c r="D18" s="1" t="s">
        <v>21</v>
      </c>
      <c r="E18" s="6">
        <v>7120</v>
      </c>
      <c r="F18" s="5" t="s">
        <v>139</v>
      </c>
      <c r="G18" s="5" t="s">
        <v>139</v>
      </c>
      <c r="H18" s="32" t="s">
        <v>139</v>
      </c>
      <c r="I18" s="32" t="s">
        <v>139</v>
      </c>
    </row>
    <row r="19" spans="1:9" ht="45" x14ac:dyDescent="0.25">
      <c r="A19" s="74"/>
      <c r="B19" s="79"/>
      <c r="C19" s="22" t="s">
        <v>15</v>
      </c>
      <c r="D19" s="6" t="s">
        <v>16</v>
      </c>
      <c r="E19" s="36">
        <v>707.83</v>
      </c>
      <c r="F19" s="36">
        <v>4419.3</v>
      </c>
      <c r="G19" s="36">
        <v>4231.3999999999996</v>
      </c>
      <c r="H19" s="36">
        <v>4231.3999999999996</v>
      </c>
      <c r="I19" s="36">
        <v>4231.3999999999996</v>
      </c>
    </row>
    <row r="20" spans="1:9" ht="45" x14ac:dyDescent="0.25">
      <c r="A20" s="65" t="s">
        <v>128</v>
      </c>
      <c r="B20" s="75" t="s">
        <v>24</v>
      </c>
      <c r="C20" s="23" t="s">
        <v>13</v>
      </c>
      <c r="D20" s="1" t="s">
        <v>21</v>
      </c>
      <c r="E20" s="6">
        <v>27990</v>
      </c>
      <c r="F20" s="5" t="s">
        <v>147</v>
      </c>
      <c r="G20" s="5" t="s">
        <v>147</v>
      </c>
      <c r="H20" s="32" t="s">
        <v>147</v>
      </c>
      <c r="I20" s="32" t="s">
        <v>147</v>
      </c>
    </row>
    <row r="21" spans="1:9" ht="45" x14ac:dyDescent="0.25">
      <c r="A21" s="74"/>
      <c r="B21" s="76"/>
      <c r="C21" s="22" t="s">
        <v>15</v>
      </c>
      <c r="D21" s="6" t="s">
        <v>16</v>
      </c>
      <c r="E21" s="36">
        <v>2766.69</v>
      </c>
      <c r="F21" s="36">
        <v>0</v>
      </c>
      <c r="G21" s="36">
        <v>0</v>
      </c>
      <c r="H21" s="36">
        <v>0</v>
      </c>
      <c r="I21" s="36">
        <v>0</v>
      </c>
    </row>
    <row r="22" spans="1:9" ht="45" x14ac:dyDescent="0.25">
      <c r="A22" s="65" t="s">
        <v>129</v>
      </c>
      <c r="B22" s="75" t="s">
        <v>25</v>
      </c>
      <c r="C22" s="23" t="s">
        <v>13</v>
      </c>
      <c r="D22" s="1" t="s">
        <v>21</v>
      </c>
      <c r="E22" s="9">
        <v>240928</v>
      </c>
      <c r="F22" s="5" t="s">
        <v>140</v>
      </c>
      <c r="G22" s="5" t="s">
        <v>140</v>
      </c>
      <c r="H22" s="32" t="s">
        <v>140</v>
      </c>
      <c r="I22" s="32" t="s">
        <v>140</v>
      </c>
    </row>
    <row r="23" spans="1:9" ht="45" x14ac:dyDescent="0.25">
      <c r="A23" s="74"/>
      <c r="B23" s="76"/>
      <c r="C23" s="22" t="s">
        <v>15</v>
      </c>
      <c r="D23" s="6" t="s">
        <v>16</v>
      </c>
      <c r="E23" s="36">
        <v>23646.57</v>
      </c>
      <c r="F23" s="36">
        <v>26618.5</v>
      </c>
      <c r="G23" s="36">
        <v>25486.3</v>
      </c>
      <c r="H23" s="36">
        <v>25486.3</v>
      </c>
      <c r="I23" s="36">
        <v>25486.3</v>
      </c>
    </row>
    <row r="24" spans="1:9" ht="45" x14ac:dyDescent="0.25">
      <c r="A24" s="65" t="s">
        <v>130</v>
      </c>
      <c r="B24" s="75" t="s">
        <v>26</v>
      </c>
      <c r="C24" s="23" t="s">
        <v>13</v>
      </c>
      <c r="D24" s="1" t="s">
        <v>21</v>
      </c>
      <c r="E24" s="9">
        <v>79490</v>
      </c>
      <c r="F24" s="5" t="s">
        <v>141</v>
      </c>
      <c r="G24" s="5" t="s">
        <v>141</v>
      </c>
      <c r="H24" s="32" t="s">
        <v>141</v>
      </c>
      <c r="I24" s="32" t="s">
        <v>141</v>
      </c>
    </row>
    <row r="25" spans="1:9" ht="45" x14ac:dyDescent="0.25">
      <c r="A25" s="74"/>
      <c r="B25" s="76"/>
      <c r="C25" s="22" t="s">
        <v>15</v>
      </c>
      <c r="D25" s="6" t="s">
        <v>16</v>
      </c>
      <c r="E25" s="36">
        <v>9673.9599999999991</v>
      </c>
      <c r="F25" s="36">
        <v>10211.6</v>
      </c>
      <c r="G25" s="36">
        <v>9916.9</v>
      </c>
      <c r="H25" s="36">
        <v>9916.9</v>
      </c>
      <c r="I25" s="36">
        <v>9916.9</v>
      </c>
    </row>
    <row r="26" spans="1:9" ht="63" x14ac:dyDescent="0.25">
      <c r="A26" s="10"/>
      <c r="B26" s="11" t="s">
        <v>27</v>
      </c>
      <c r="C26" s="24"/>
      <c r="D26" s="13" t="s">
        <v>16</v>
      </c>
      <c r="E26" s="14">
        <f>E7+E9+E11+E13+E15+E17+E19+E21+E23+E25</f>
        <v>693470.97999999975</v>
      </c>
      <c r="F26" s="14">
        <f>F7+F9+F11+F13+F15+F17+F19+F21+F23+F25</f>
        <v>703234</v>
      </c>
      <c r="G26" s="14">
        <f>G7+G9+G11+G13+G15+G17+G19+G21+G23+G25</f>
        <v>702941.40000000014</v>
      </c>
      <c r="H26" s="14">
        <f>H7+H9+H11+H13+H15+H17+H19+H21+H23+H25</f>
        <v>702941.40000000014</v>
      </c>
      <c r="I26" s="14">
        <f>I7+I9+I11+I13+I15+I17+I19+I21+I23+I25</f>
        <v>702941.40000000014</v>
      </c>
    </row>
    <row r="27" spans="1:9" ht="15.75" x14ac:dyDescent="0.25">
      <c r="A27" s="4"/>
      <c r="B27" s="56" t="s">
        <v>28</v>
      </c>
      <c r="C27" s="56"/>
      <c r="D27" s="56"/>
      <c r="E27" s="56"/>
      <c r="F27" s="56"/>
      <c r="G27" s="56"/>
      <c r="H27" s="56"/>
      <c r="I27" s="56"/>
    </row>
    <row r="28" spans="1:9" ht="47.25" x14ac:dyDescent="0.25">
      <c r="A28" s="65" t="s">
        <v>131</v>
      </c>
      <c r="B28" s="77" t="s">
        <v>29</v>
      </c>
      <c r="C28" s="23" t="s">
        <v>13</v>
      </c>
      <c r="D28" s="1" t="s">
        <v>30</v>
      </c>
      <c r="E28" s="15" t="s">
        <v>31</v>
      </c>
      <c r="F28" s="31" t="s">
        <v>151</v>
      </c>
      <c r="G28" s="31" t="s">
        <v>151</v>
      </c>
      <c r="H28" s="31" t="s">
        <v>151</v>
      </c>
      <c r="I28" s="31" t="s">
        <v>151</v>
      </c>
    </row>
    <row r="29" spans="1:9" ht="45" x14ac:dyDescent="0.25">
      <c r="A29" s="74"/>
      <c r="B29" s="78"/>
      <c r="C29" s="22" t="s">
        <v>15</v>
      </c>
      <c r="D29" s="6" t="s">
        <v>16</v>
      </c>
      <c r="E29" s="37">
        <v>11979.5</v>
      </c>
      <c r="F29" s="37" t="s">
        <v>152</v>
      </c>
      <c r="G29" s="37" t="s">
        <v>153</v>
      </c>
      <c r="H29" s="37" t="s">
        <v>154</v>
      </c>
      <c r="I29" s="37" t="s">
        <v>154</v>
      </c>
    </row>
    <row r="30" spans="1:9" ht="45" x14ac:dyDescent="0.25">
      <c r="A30" s="65" t="s">
        <v>132</v>
      </c>
      <c r="B30" s="77" t="s">
        <v>32</v>
      </c>
      <c r="C30" s="23" t="s">
        <v>13</v>
      </c>
      <c r="D30" s="1" t="s">
        <v>33</v>
      </c>
      <c r="E30" s="16">
        <v>19116</v>
      </c>
      <c r="F30" s="31">
        <v>19116</v>
      </c>
      <c r="G30" s="31">
        <v>19116</v>
      </c>
      <c r="H30" s="31">
        <v>19116</v>
      </c>
      <c r="I30" s="31">
        <v>19116</v>
      </c>
    </row>
    <row r="31" spans="1:9" ht="45" x14ac:dyDescent="0.25">
      <c r="A31" s="74"/>
      <c r="B31" s="78"/>
      <c r="C31" s="22" t="s">
        <v>15</v>
      </c>
      <c r="D31" s="6" t="s">
        <v>16</v>
      </c>
      <c r="E31" s="37">
        <v>8762.4</v>
      </c>
      <c r="F31" s="37" t="s">
        <v>148</v>
      </c>
      <c r="G31" s="37" t="s">
        <v>149</v>
      </c>
      <c r="H31" s="37" t="s">
        <v>150</v>
      </c>
      <c r="I31" s="37" t="s">
        <v>150</v>
      </c>
    </row>
    <row r="32" spans="1:9" ht="45" x14ac:dyDescent="0.25">
      <c r="A32" s="65" t="s">
        <v>133</v>
      </c>
      <c r="B32" s="77" t="s">
        <v>34</v>
      </c>
      <c r="C32" s="23" t="s">
        <v>13</v>
      </c>
      <c r="D32" s="1" t="s">
        <v>33</v>
      </c>
      <c r="E32" s="16">
        <v>109730</v>
      </c>
      <c r="F32" s="31" t="s">
        <v>155</v>
      </c>
      <c r="G32" s="31" t="s">
        <v>155</v>
      </c>
      <c r="H32" s="31" t="s">
        <v>155</v>
      </c>
      <c r="I32" s="31" t="s">
        <v>155</v>
      </c>
    </row>
    <row r="33" spans="1:10" ht="45" x14ac:dyDescent="0.25">
      <c r="A33" s="74"/>
      <c r="B33" s="78"/>
      <c r="C33" s="22" t="s">
        <v>15</v>
      </c>
      <c r="D33" s="6" t="s">
        <v>16</v>
      </c>
      <c r="E33" s="37">
        <v>12527.6</v>
      </c>
      <c r="F33" s="37">
        <v>13038.3</v>
      </c>
      <c r="G33" s="37">
        <v>12471.8</v>
      </c>
      <c r="H33" s="37">
        <v>12496</v>
      </c>
      <c r="I33" s="37">
        <v>12496</v>
      </c>
    </row>
    <row r="34" spans="1:10" ht="47.25" x14ac:dyDescent="0.25">
      <c r="A34" s="65" t="s">
        <v>134</v>
      </c>
      <c r="B34" s="51" t="s">
        <v>35</v>
      </c>
      <c r="C34" s="23" t="s">
        <v>13</v>
      </c>
      <c r="D34" s="1" t="s">
        <v>36</v>
      </c>
      <c r="E34" s="16">
        <v>20953</v>
      </c>
      <c r="F34" s="31" t="s">
        <v>156</v>
      </c>
      <c r="G34" s="31" t="s">
        <v>156</v>
      </c>
      <c r="H34" s="31" t="s">
        <v>156</v>
      </c>
      <c r="I34" s="31" t="s">
        <v>156</v>
      </c>
    </row>
    <row r="35" spans="1:10" ht="45" x14ac:dyDescent="0.25">
      <c r="A35" s="50"/>
      <c r="B35" s="52"/>
      <c r="C35" s="22" t="s">
        <v>15</v>
      </c>
      <c r="D35" s="6" t="s">
        <v>16</v>
      </c>
      <c r="E35" s="37">
        <v>4978.3</v>
      </c>
      <c r="F35" s="37">
        <v>5304.5</v>
      </c>
      <c r="G35" s="37">
        <v>5057.7</v>
      </c>
      <c r="H35" s="37">
        <v>5067.6000000000004</v>
      </c>
      <c r="I35" s="37">
        <v>5067.6000000000004</v>
      </c>
    </row>
    <row r="36" spans="1:10" ht="45" x14ac:dyDescent="0.25">
      <c r="A36" s="63" t="s">
        <v>135</v>
      </c>
      <c r="B36" s="51" t="s">
        <v>37</v>
      </c>
      <c r="C36" s="23" t="s">
        <v>13</v>
      </c>
      <c r="D36" s="16" t="s">
        <v>38</v>
      </c>
      <c r="E36" s="16">
        <v>13273</v>
      </c>
      <c r="F36" s="31" t="s">
        <v>160</v>
      </c>
      <c r="G36" s="31" t="s">
        <v>160</v>
      </c>
      <c r="H36" s="31" t="s">
        <v>160</v>
      </c>
      <c r="I36" s="31" t="s">
        <v>160</v>
      </c>
    </row>
    <row r="37" spans="1:10" ht="45" x14ac:dyDescent="0.25">
      <c r="A37" s="64"/>
      <c r="B37" s="52"/>
      <c r="C37" s="22" t="s">
        <v>15</v>
      </c>
      <c r="D37" s="6" t="s">
        <v>16</v>
      </c>
      <c r="E37" s="37">
        <v>3130</v>
      </c>
      <c r="F37" s="37">
        <v>2064</v>
      </c>
      <c r="G37" s="37">
        <v>2010.7</v>
      </c>
      <c r="H37" s="37">
        <v>2013.7</v>
      </c>
      <c r="I37" s="37">
        <v>2013.7</v>
      </c>
    </row>
    <row r="38" spans="1:10" ht="46.5" customHeight="1" x14ac:dyDescent="0.25">
      <c r="A38" s="53">
        <v>16</v>
      </c>
      <c r="B38" s="51" t="s">
        <v>44</v>
      </c>
      <c r="C38" s="23" t="s">
        <v>13</v>
      </c>
      <c r="D38" s="16" t="s">
        <v>38</v>
      </c>
      <c r="E38" s="16">
        <v>18658</v>
      </c>
      <c r="F38" s="31" t="s">
        <v>159</v>
      </c>
      <c r="G38" s="31" t="s">
        <v>159</v>
      </c>
      <c r="H38" s="31" t="s">
        <v>159</v>
      </c>
      <c r="I38" s="31" t="s">
        <v>159</v>
      </c>
    </row>
    <row r="39" spans="1:10" ht="45" x14ac:dyDescent="0.25">
      <c r="A39" s="50"/>
      <c r="B39" s="52"/>
      <c r="C39" s="22" t="s">
        <v>15</v>
      </c>
      <c r="D39" s="6" t="s">
        <v>16</v>
      </c>
      <c r="E39" s="37">
        <v>4120.1000000000004</v>
      </c>
      <c r="F39" s="37">
        <v>5024.3</v>
      </c>
      <c r="G39" s="37">
        <v>4858.1000000000004</v>
      </c>
      <c r="H39" s="37">
        <v>4865.1000000000004</v>
      </c>
      <c r="I39" s="37">
        <v>4865.1000000000004</v>
      </c>
    </row>
    <row r="40" spans="1:10" ht="45" x14ac:dyDescent="0.25">
      <c r="A40" s="49" t="s">
        <v>136</v>
      </c>
      <c r="B40" s="51" t="s">
        <v>45</v>
      </c>
      <c r="C40" s="23" t="s">
        <v>13</v>
      </c>
      <c r="D40" s="16" t="s">
        <v>38</v>
      </c>
      <c r="E40" s="16" t="s">
        <v>49</v>
      </c>
      <c r="F40" s="31" t="s">
        <v>158</v>
      </c>
      <c r="G40" s="31" t="s">
        <v>158</v>
      </c>
      <c r="H40" s="31" t="s">
        <v>158</v>
      </c>
      <c r="I40" s="31" t="s">
        <v>158</v>
      </c>
    </row>
    <row r="41" spans="1:10" ht="45" x14ac:dyDescent="0.25">
      <c r="A41" s="50"/>
      <c r="B41" s="52"/>
      <c r="C41" s="22" t="s">
        <v>15</v>
      </c>
      <c r="D41" s="6" t="s">
        <v>16</v>
      </c>
      <c r="E41" s="37">
        <v>4805.5</v>
      </c>
      <c r="F41" s="37">
        <v>4400.6000000000004</v>
      </c>
      <c r="G41" s="37">
        <v>4247.2</v>
      </c>
      <c r="H41" s="37">
        <v>4253.6000000000004</v>
      </c>
      <c r="I41" s="37">
        <v>4253.6000000000004</v>
      </c>
    </row>
    <row r="42" spans="1:10" ht="45" x14ac:dyDescent="0.25">
      <c r="A42" s="49" t="s">
        <v>137</v>
      </c>
      <c r="B42" s="51" t="s">
        <v>46</v>
      </c>
      <c r="C42" s="23" t="s">
        <v>13</v>
      </c>
      <c r="D42" s="16" t="s">
        <v>38</v>
      </c>
      <c r="E42" s="16" t="s">
        <v>50</v>
      </c>
      <c r="F42" s="31" t="s">
        <v>157</v>
      </c>
      <c r="G42" s="31" t="s">
        <v>157</v>
      </c>
      <c r="H42" s="31" t="s">
        <v>157</v>
      </c>
      <c r="I42" s="31" t="s">
        <v>157</v>
      </c>
    </row>
    <row r="43" spans="1:10" ht="45" x14ac:dyDescent="0.25">
      <c r="A43" s="50"/>
      <c r="B43" s="52"/>
      <c r="C43" s="22" t="s">
        <v>15</v>
      </c>
      <c r="D43" s="6" t="s">
        <v>16</v>
      </c>
      <c r="E43" s="37">
        <v>5439</v>
      </c>
      <c r="F43" s="37">
        <v>5830.6</v>
      </c>
      <c r="G43" s="37">
        <v>5627</v>
      </c>
      <c r="H43" s="37">
        <v>5635.5</v>
      </c>
      <c r="I43" s="37">
        <v>5635.5</v>
      </c>
    </row>
    <row r="44" spans="1:10" ht="45" x14ac:dyDescent="0.25">
      <c r="A44" s="49"/>
      <c r="B44" s="51" t="s">
        <v>47</v>
      </c>
      <c r="C44" s="23" t="s">
        <v>13</v>
      </c>
      <c r="D44" s="16" t="s">
        <v>38</v>
      </c>
      <c r="E44" s="16" t="s">
        <v>51</v>
      </c>
      <c r="F44" s="31" t="s">
        <v>161</v>
      </c>
      <c r="G44" s="31" t="s">
        <v>161</v>
      </c>
      <c r="H44" s="31" t="s">
        <v>161</v>
      </c>
      <c r="I44" s="31" t="s">
        <v>161</v>
      </c>
      <c r="J44" s="38"/>
    </row>
    <row r="45" spans="1:10" ht="45" x14ac:dyDescent="0.25">
      <c r="A45" s="50"/>
      <c r="B45" s="52"/>
      <c r="C45" s="22" t="s">
        <v>15</v>
      </c>
      <c r="D45" s="6" t="s">
        <v>16</v>
      </c>
      <c r="E45" s="37">
        <v>5818.1</v>
      </c>
      <c r="F45" s="37">
        <v>6380.4</v>
      </c>
      <c r="G45" s="37">
        <v>6158</v>
      </c>
      <c r="H45" s="37">
        <v>6167.9</v>
      </c>
      <c r="I45" s="37">
        <v>6167.9</v>
      </c>
    </row>
    <row r="46" spans="1:10" ht="45" x14ac:dyDescent="0.25">
      <c r="A46" s="49"/>
      <c r="B46" s="51" t="s">
        <v>48</v>
      </c>
      <c r="C46" s="23" t="s">
        <v>13</v>
      </c>
      <c r="D46" s="16" t="s">
        <v>38</v>
      </c>
      <c r="E46" s="16" t="s">
        <v>52</v>
      </c>
      <c r="F46" s="31" t="s">
        <v>162</v>
      </c>
      <c r="G46" s="31" t="s">
        <v>162</v>
      </c>
      <c r="H46" s="31" t="s">
        <v>162</v>
      </c>
      <c r="I46" s="31" t="s">
        <v>162</v>
      </c>
    </row>
    <row r="47" spans="1:10" ht="45" x14ac:dyDescent="0.25">
      <c r="A47" s="50"/>
      <c r="B47" s="52"/>
      <c r="C47" s="22" t="s">
        <v>15</v>
      </c>
      <c r="D47" s="6" t="s">
        <v>16</v>
      </c>
      <c r="E47" s="42">
        <v>495.3</v>
      </c>
      <c r="F47" s="42">
        <v>1677.3</v>
      </c>
      <c r="G47" s="42">
        <v>1622.8</v>
      </c>
      <c r="H47" s="42">
        <v>1625.4</v>
      </c>
      <c r="I47" s="42">
        <v>1625.4</v>
      </c>
    </row>
    <row r="48" spans="1:10" ht="45" x14ac:dyDescent="0.25">
      <c r="A48" s="49"/>
      <c r="B48" s="51" t="s">
        <v>53</v>
      </c>
      <c r="C48" s="23" t="s">
        <v>13</v>
      </c>
      <c r="D48" s="16" t="s">
        <v>38</v>
      </c>
      <c r="E48" s="16" t="s">
        <v>54</v>
      </c>
      <c r="F48" s="31" t="s">
        <v>163</v>
      </c>
      <c r="G48" s="31" t="s">
        <v>163</v>
      </c>
      <c r="H48" s="31" t="s">
        <v>163</v>
      </c>
      <c r="I48" s="31" t="s">
        <v>163</v>
      </c>
    </row>
    <row r="49" spans="1:9" ht="45" x14ac:dyDescent="0.25">
      <c r="A49" s="50"/>
      <c r="B49" s="52"/>
      <c r="C49" s="22" t="s">
        <v>15</v>
      </c>
      <c r="D49" s="6" t="s">
        <v>16</v>
      </c>
      <c r="E49" s="37">
        <v>254.5</v>
      </c>
      <c r="F49" s="37">
        <v>826.4</v>
      </c>
      <c r="G49" s="37">
        <v>799.7</v>
      </c>
      <c r="H49" s="37">
        <v>801</v>
      </c>
      <c r="I49" s="37">
        <v>801</v>
      </c>
    </row>
    <row r="50" spans="1:9" ht="45" x14ac:dyDescent="0.25">
      <c r="A50" s="49"/>
      <c r="B50" s="51" t="s">
        <v>55</v>
      </c>
      <c r="C50" s="23" t="s">
        <v>13</v>
      </c>
      <c r="D50" s="16" t="s">
        <v>38</v>
      </c>
      <c r="E50" s="16" t="s">
        <v>56</v>
      </c>
      <c r="F50" s="31" t="s">
        <v>162</v>
      </c>
      <c r="G50" s="31" t="s">
        <v>162</v>
      </c>
      <c r="H50" s="31" t="s">
        <v>162</v>
      </c>
      <c r="I50" s="31" t="s">
        <v>162</v>
      </c>
    </row>
    <row r="51" spans="1:9" ht="45" x14ac:dyDescent="0.25">
      <c r="A51" s="50"/>
      <c r="B51" s="52"/>
      <c r="C51" s="22" t="s">
        <v>15</v>
      </c>
      <c r="D51" s="6" t="s">
        <v>16</v>
      </c>
      <c r="E51" s="15">
        <v>2697.9</v>
      </c>
      <c r="F51" s="37">
        <v>2906.5</v>
      </c>
      <c r="G51" s="37">
        <v>2805.5</v>
      </c>
      <c r="H51" s="37">
        <v>2809.8</v>
      </c>
      <c r="I51" s="37">
        <v>2809.8</v>
      </c>
    </row>
    <row r="52" spans="1:9" ht="63" customHeight="1" x14ac:dyDescent="0.25">
      <c r="A52" s="17"/>
      <c r="B52" s="11" t="s">
        <v>57</v>
      </c>
      <c r="C52" s="24"/>
      <c r="D52" s="13" t="s">
        <v>16</v>
      </c>
      <c r="E52" s="45">
        <f>E29+E31+E33+E35+E37+E39+E41+E43+E45+E47+E49+E51</f>
        <v>65008.200000000004</v>
      </c>
      <c r="F52" s="45">
        <f>F33+F35+F37+F39+F41+F43+F45+F47+F49+F51</f>
        <v>47452.9</v>
      </c>
      <c r="G52" s="45">
        <f>G33+G35+G37+G39+G41+G43+G45+G47+G49+G51</f>
        <v>45658.5</v>
      </c>
      <c r="H52" s="45">
        <f>H33+H35+H37+H39+H41+H43+H45+H47+H49+H51</f>
        <v>45735.600000000006</v>
      </c>
      <c r="I52" s="45">
        <f>I33+I35+I37+I39+I41+I43+I45+I47+I49+I51</f>
        <v>45735.600000000006</v>
      </c>
    </row>
    <row r="53" spans="1:9" ht="15.75" x14ac:dyDescent="0.25">
      <c r="A53" s="4"/>
      <c r="B53" s="56" t="s">
        <v>39</v>
      </c>
      <c r="C53" s="56"/>
      <c r="D53" s="56"/>
      <c r="E53" s="56"/>
      <c r="F53" s="56"/>
      <c r="G53" s="56"/>
      <c r="H53" s="56"/>
      <c r="I53" s="56"/>
    </row>
    <row r="54" spans="1:9" ht="45" x14ac:dyDescent="0.25">
      <c r="A54" s="46"/>
      <c r="B54" s="54" t="s">
        <v>164</v>
      </c>
      <c r="C54" s="21" t="s">
        <v>40</v>
      </c>
      <c r="D54" s="6" t="s">
        <v>14</v>
      </c>
      <c r="E54" s="32" t="s">
        <v>147</v>
      </c>
      <c r="F54" s="32" t="s">
        <v>124</v>
      </c>
      <c r="G54" s="41" t="s">
        <v>124</v>
      </c>
      <c r="H54" s="41" t="s">
        <v>124</v>
      </c>
      <c r="I54" s="41" t="s">
        <v>124</v>
      </c>
    </row>
    <row r="55" spans="1:9" ht="45" x14ac:dyDescent="0.25">
      <c r="A55" s="46"/>
      <c r="B55" s="55"/>
      <c r="C55" s="22" t="s">
        <v>15</v>
      </c>
      <c r="D55" s="6" t="s">
        <v>41</v>
      </c>
      <c r="E55" s="32" t="s">
        <v>147</v>
      </c>
      <c r="F55" s="36">
        <v>3352.3</v>
      </c>
      <c r="G55" s="41" t="s">
        <v>167</v>
      </c>
      <c r="H55" s="41" t="s">
        <v>168</v>
      </c>
      <c r="I55" s="41" t="s">
        <v>168</v>
      </c>
    </row>
    <row r="56" spans="1:9" s="28" customFormat="1" ht="45" x14ac:dyDescent="0.25">
      <c r="A56" s="46"/>
      <c r="B56" s="54" t="s">
        <v>69</v>
      </c>
      <c r="C56" s="21" t="s">
        <v>40</v>
      </c>
      <c r="D56" s="6" t="s">
        <v>14</v>
      </c>
      <c r="E56" s="9" t="s">
        <v>87</v>
      </c>
      <c r="F56" s="32" t="s">
        <v>165</v>
      </c>
      <c r="G56" s="41" t="s">
        <v>165</v>
      </c>
      <c r="H56" s="41" t="s">
        <v>165</v>
      </c>
      <c r="I56" s="41" t="s">
        <v>165</v>
      </c>
    </row>
    <row r="57" spans="1:9" s="28" customFormat="1" ht="45" x14ac:dyDescent="0.25">
      <c r="A57" s="46"/>
      <c r="B57" s="55"/>
      <c r="C57" s="22" t="s">
        <v>15</v>
      </c>
      <c r="D57" s="6" t="s">
        <v>41</v>
      </c>
      <c r="E57" s="9" t="s">
        <v>84</v>
      </c>
      <c r="F57" s="36">
        <v>3730.3</v>
      </c>
      <c r="G57" s="41" t="s">
        <v>169</v>
      </c>
      <c r="H57" s="41" t="s">
        <v>170</v>
      </c>
      <c r="I57" s="41" t="s">
        <v>170</v>
      </c>
    </row>
    <row r="58" spans="1:9" s="28" customFormat="1" ht="45" x14ac:dyDescent="0.25">
      <c r="A58" s="46"/>
      <c r="B58" s="54" t="s">
        <v>85</v>
      </c>
      <c r="C58" s="21" t="s">
        <v>40</v>
      </c>
      <c r="D58" s="6" t="s">
        <v>14</v>
      </c>
      <c r="E58" s="9" t="s">
        <v>43</v>
      </c>
      <c r="F58" s="32" t="s">
        <v>166</v>
      </c>
      <c r="G58" s="41" t="s">
        <v>166</v>
      </c>
      <c r="H58" s="41" t="s">
        <v>166</v>
      </c>
      <c r="I58" s="41" t="s">
        <v>166</v>
      </c>
    </row>
    <row r="59" spans="1:9" s="28" customFormat="1" ht="45" x14ac:dyDescent="0.25">
      <c r="A59" s="46"/>
      <c r="B59" s="55"/>
      <c r="C59" s="22" t="s">
        <v>15</v>
      </c>
      <c r="D59" s="6" t="s">
        <v>41</v>
      </c>
      <c r="E59" s="9" t="s">
        <v>86</v>
      </c>
      <c r="F59" s="36">
        <v>1942.1</v>
      </c>
      <c r="G59" s="41" t="s">
        <v>171</v>
      </c>
      <c r="H59" s="41" t="s">
        <v>172</v>
      </c>
      <c r="I59" s="41" t="s">
        <v>172</v>
      </c>
    </row>
    <row r="60" spans="1:9" ht="49.5" customHeight="1" x14ac:dyDescent="0.25">
      <c r="A60" s="46"/>
      <c r="B60" s="54" t="s">
        <v>62</v>
      </c>
      <c r="C60" s="21" t="s">
        <v>40</v>
      </c>
      <c r="D60" s="6" t="s">
        <v>14</v>
      </c>
      <c r="E60" s="8">
        <v>114</v>
      </c>
      <c r="F60" s="8">
        <v>93</v>
      </c>
      <c r="G60" s="8">
        <v>93</v>
      </c>
      <c r="H60" s="8">
        <v>93</v>
      </c>
      <c r="I60" s="8">
        <v>93</v>
      </c>
    </row>
    <row r="61" spans="1:9" ht="45" x14ac:dyDescent="0.25">
      <c r="A61" s="46"/>
      <c r="B61" s="55"/>
      <c r="C61" s="22" t="s">
        <v>15</v>
      </c>
      <c r="D61" s="6" t="s">
        <v>41</v>
      </c>
      <c r="E61" s="35">
        <v>8075.9</v>
      </c>
      <c r="F61" s="36">
        <v>5140.5</v>
      </c>
      <c r="G61" s="36">
        <v>5062.8</v>
      </c>
      <c r="H61" s="36">
        <v>5064.8</v>
      </c>
      <c r="I61" s="36">
        <v>5064.8</v>
      </c>
    </row>
    <row r="62" spans="1:9" ht="45" x14ac:dyDescent="0.25">
      <c r="A62" s="46"/>
      <c r="B62" s="54" t="s">
        <v>63</v>
      </c>
      <c r="C62" s="21" t="s">
        <v>40</v>
      </c>
      <c r="D62" s="6" t="s">
        <v>14</v>
      </c>
      <c r="E62" s="19">
        <v>16</v>
      </c>
      <c r="F62" s="8">
        <v>22</v>
      </c>
      <c r="G62" s="8">
        <v>22</v>
      </c>
      <c r="H62" s="8">
        <v>22</v>
      </c>
      <c r="I62" s="8">
        <v>22</v>
      </c>
    </row>
    <row r="63" spans="1:9" ht="45" x14ac:dyDescent="0.25">
      <c r="A63" s="46"/>
      <c r="B63" s="55"/>
      <c r="C63" s="22" t="s">
        <v>15</v>
      </c>
      <c r="D63" s="6" t="s">
        <v>41</v>
      </c>
      <c r="E63" s="43">
        <v>1133.5</v>
      </c>
      <c r="F63" s="36">
        <v>364.8</v>
      </c>
      <c r="G63" s="36">
        <v>360.5</v>
      </c>
      <c r="H63" s="36">
        <v>360.6</v>
      </c>
      <c r="I63" s="36">
        <v>360.6</v>
      </c>
    </row>
    <row r="64" spans="1:9" ht="45" x14ac:dyDescent="0.25">
      <c r="A64" s="46"/>
      <c r="B64" s="54" t="s">
        <v>64</v>
      </c>
      <c r="C64" s="21" t="s">
        <v>40</v>
      </c>
      <c r="D64" s="6" t="s">
        <v>14</v>
      </c>
      <c r="E64" s="6">
        <v>47</v>
      </c>
      <c r="F64" s="8">
        <v>52</v>
      </c>
      <c r="G64" s="8">
        <v>52</v>
      </c>
      <c r="H64" s="8">
        <v>52</v>
      </c>
      <c r="I64" s="8">
        <v>52</v>
      </c>
    </row>
    <row r="65" spans="1:9" ht="45" x14ac:dyDescent="0.25">
      <c r="A65" s="46"/>
      <c r="B65" s="55"/>
      <c r="C65" s="22" t="s">
        <v>15</v>
      </c>
      <c r="D65" s="6" t="s">
        <v>41</v>
      </c>
      <c r="E65" s="36">
        <v>3329.5</v>
      </c>
      <c r="F65" s="36">
        <v>5686.6</v>
      </c>
      <c r="G65" s="36">
        <v>4954</v>
      </c>
      <c r="H65" s="36">
        <v>4955.8999999999996</v>
      </c>
      <c r="I65" s="36">
        <v>4955.8999999999996</v>
      </c>
    </row>
    <row r="66" spans="1:9" ht="45" x14ac:dyDescent="0.25">
      <c r="A66" s="46"/>
      <c r="B66" s="54" t="s">
        <v>65</v>
      </c>
      <c r="C66" s="21" t="s">
        <v>40</v>
      </c>
      <c r="D66" s="6" t="s">
        <v>14</v>
      </c>
      <c r="E66" s="6">
        <v>22</v>
      </c>
      <c r="F66" s="8">
        <v>30</v>
      </c>
      <c r="G66" s="8">
        <v>28</v>
      </c>
      <c r="H66" s="8">
        <v>28</v>
      </c>
      <c r="I66" s="8">
        <v>28</v>
      </c>
    </row>
    <row r="67" spans="1:9" ht="45" x14ac:dyDescent="0.25">
      <c r="A67" s="46"/>
      <c r="B67" s="55"/>
      <c r="C67" s="22" t="s">
        <v>15</v>
      </c>
      <c r="D67" s="6" t="s">
        <v>41</v>
      </c>
      <c r="E67" s="36">
        <v>1558.5</v>
      </c>
      <c r="F67" s="36">
        <v>1868</v>
      </c>
      <c r="G67" s="36">
        <v>1250.0999999999999</v>
      </c>
      <c r="H67" s="36">
        <v>1250.5999999999999</v>
      </c>
      <c r="I67" s="36">
        <v>1250.5999999999999</v>
      </c>
    </row>
    <row r="68" spans="1:9" ht="45" x14ac:dyDescent="0.25">
      <c r="A68" s="46"/>
      <c r="B68" s="54" t="s">
        <v>66</v>
      </c>
      <c r="C68" s="21" t="s">
        <v>40</v>
      </c>
      <c r="D68" s="6" t="s">
        <v>14</v>
      </c>
      <c r="E68" s="6">
        <v>42</v>
      </c>
      <c r="F68" s="39">
        <v>48</v>
      </c>
      <c r="G68" s="41">
        <v>48</v>
      </c>
      <c r="H68" s="41">
        <v>48</v>
      </c>
      <c r="I68" s="6">
        <v>48</v>
      </c>
    </row>
    <row r="69" spans="1:9" ht="45" x14ac:dyDescent="0.25">
      <c r="A69" s="46"/>
      <c r="B69" s="55"/>
      <c r="C69" s="22" t="s">
        <v>15</v>
      </c>
      <c r="D69" s="6" t="s">
        <v>41</v>
      </c>
      <c r="E69" s="36">
        <v>2975.3</v>
      </c>
      <c r="F69" s="43">
        <v>5624.1</v>
      </c>
      <c r="G69" s="36">
        <v>4817</v>
      </c>
      <c r="H69" s="36">
        <v>4850.5</v>
      </c>
      <c r="I69" s="36">
        <v>4850.5</v>
      </c>
    </row>
    <row r="70" spans="1:9" ht="45" x14ac:dyDescent="0.25">
      <c r="A70" s="46"/>
      <c r="B70" s="47" t="s">
        <v>67</v>
      </c>
      <c r="C70" s="21" t="s">
        <v>40</v>
      </c>
      <c r="D70" s="6" t="s">
        <v>14</v>
      </c>
      <c r="E70" s="6">
        <v>30</v>
      </c>
      <c r="F70" s="8">
        <v>24</v>
      </c>
      <c r="G70" s="8">
        <v>22</v>
      </c>
      <c r="H70" s="8">
        <v>22</v>
      </c>
      <c r="I70" s="8">
        <v>22</v>
      </c>
    </row>
    <row r="71" spans="1:9" ht="45" x14ac:dyDescent="0.25">
      <c r="A71" s="46"/>
      <c r="B71" s="48"/>
      <c r="C71" s="22" t="s">
        <v>15</v>
      </c>
      <c r="D71" s="6" t="s">
        <v>41</v>
      </c>
      <c r="E71" s="36">
        <v>2125.1999999999998</v>
      </c>
      <c r="F71" s="36">
        <v>1722.6</v>
      </c>
      <c r="G71" s="36">
        <v>972.9</v>
      </c>
      <c r="H71" s="36">
        <v>973.3</v>
      </c>
      <c r="I71" s="36">
        <v>973.3</v>
      </c>
    </row>
    <row r="72" spans="1:9" ht="45" customHeight="1" x14ac:dyDescent="0.25">
      <c r="A72" s="46"/>
      <c r="B72" s="47" t="s">
        <v>68</v>
      </c>
      <c r="C72" s="21" t="s">
        <v>40</v>
      </c>
      <c r="D72" s="6" t="s">
        <v>14</v>
      </c>
      <c r="E72" s="8">
        <v>12</v>
      </c>
      <c r="F72" s="8">
        <v>24</v>
      </c>
      <c r="G72" s="8">
        <v>22</v>
      </c>
      <c r="H72" s="8">
        <v>22</v>
      </c>
      <c r="I72" s="8">
        <v>22</v>
      </c>
    </row>
    <row r="73" spans="1:9" ht="45" x14ac:dyDescent="0.25">
      <c r="A73" s="46"/>
      <c r="B73" s="48"/>
      <c r="C73" s="22" t="s">
        <v>15</v>
      </c>
      <c r="D73" s="6" t="s">
        <v>41</v>
      </c>
      <c r="E73" s="36">
        <v>850.1</v>
      </c>
      <c r="F73" s="36">
        <v>617.1</v>
      </c>
      <c r="G73" s="36">
        <v>558.9</v>
      </c>
      <c r="H73" s="36">
        <v>559.1</v>
      </c>
      <c r="I73" s="36">
        <v>559.1</v>
      </c>
    </row>
    <row r="74" spans="1:9" ht="45" customHeight="1" x14ac:dyDescent="0.25">
      <c r="A74" s="46"/>
      <c r="B74" s="47" t="s">
        <v>70</v>
      </c>
      <c r="C74" s="21" t="s">
        <v>40</v>
      </c>
      <c r="D74" s="6" t="s">
        <v>14</v>
      </c>
      <c r="E74" s="6">
        <v>3</v>
      </c>
      <c r="F74" s="8">
        <v>0</v>
      </c>
      <c r="G74" s="8">
        <v>0</v>
      </c>
      <c r="H74" s="8">
        <v>0</v>
      </c>
      <c r="I74" s="8">
        <v>0</v>
      </c>
    </row>
    <row r="75" spans="1:9" ht="45" x14ac:dyDescent="0.25">
      <c r="A75" s="46"/>
      <c r="B75" s="48"/>
      <c r="C75" s="22" t="s">
        <v>15</v>
      </c>
      <c r="D75" s="6" t="s">
        <v>41</v>
      </c>
      <c r="E75" s="36">
        <v>285.8</v>
      </c>
      <c r="F75" s="36">
        <v>0</v>
      </c>
      <c r="G75" s="36">
        <v>0</v>
      </c>
      <c r="H75" s="36">
        <v>0</v>
      </c>
      <c r="I75" s="36">
        <v>0</v>
      </c>
    </row>
    <row r="76" spans="1:9" ht="45" customHeight="1" x14ac:dyDescent="0.25">
      <c r="A76" s="46"/>
      <c r="B76" s="47" t="s">
        <v>71</v>
      </c>
      <c r="C76" s="21" t="s">
        <v>40</v>
      </c>
      <c r="D76" s="6" t="s">
        <v>14</v>
      </c>
      <c r="E76" s="19">
        <v>81</v>
      </c>
      <c r="F76" s="8">
        <v>2</v>
      </c>
      <c r="G76" s="8">
        <v>2</v>
      </c>
      <c r="H76" s="8">
        <v>2</v>
      </c>
      <c r="I76" s="8">
        <v>2</v>
      </c>
    </row>
    <row r="77" spans="1:9" ht="45" x14ac:dyDescent="0.25">
      <c r="A77" s="46"/>
      <c r="B77" s="48"/>
      <c r="C77" s="22" t="s">
        <v>15</v>
      </c>
      <c r="D77" s="6" t="s">
        <v>41</v>
      </c>
      <c r="E77" s="43">
        <v>7717.3</v>
      </c>
      <c r="F77" s="36">
        <v>339.5</v>
      </c>
      <c r="G77" s="36">
        <v>450.9</v>
      </c>
      <c r="H77" s="36">
        <v>450.9</v>
      </c>
      <c r="I77" s="36">
        <v>450.9</v>
      </c>
    </row>
    <row r="78" spans="1:9" ht="45" customHeight="1" x14ac:dyDescent="0.25">
      <c r="A78" s="46"/>
      <c r="B78" s="47" t="s">
        <v>72</v>
      </c>
      <c r="C78" s="21" t="s">
        <v>40</v>
      </c>
      <c r="D78" s="6" t="s">
        <v>14</v>
      </c>
      <c r="E78" s="6">
        <v>12</v>
      </c>
      <c r="F78" s="8">
        <v>70</v>
      </c>
      <c r="G78" s="8">
        <v>70</v>
      </c>
      <c r="H78" s="8">
        <v>70</v>
      </c>
      <c r="I78" s="8">
        <v>70</v>
      </c>
    </row>
    <row r="79" spans="1:9" ht="45" x14ac:dyDescent="0.25">
      <c r="A79" s="46"/>
      <c r="B79" s="48"/>
      <c r="C79" s="22" t="s">
        <v>15</v>
      </c>
      <c r="D79" s="6" t="s">
        <v>41</v>
      </c>
      <c r="E79" s="36">
        <v>1143.3</v>
      </c>
      <c r="F79" s="36">
        <v>8064.3</v>
      </c>
      <c r="G79" s="36">
        <v>7608.3</v>
      </c>
      <c r="H79" s="36">
        <v>7810.9</v>
      </c>
      <c r="I79" s="36">
        <v>7810.9</v>
      </c>
    </row>
    <row r="80" spans="1:9" ht="45" customHeight="1" x14ac:dyDescent="0.25">
      <c r="A80" s="46"/>
      <c r="B80" s="47" t="s">
        <v>73</v>
      </c>
      <c r="C80" s="21" t="s">
        <v>40</v>
      </c>
      <c r="D80" s="6" t="s">
        <v>14</v>
      </c>
      <c r="E80" s="6">
        <v>38</v>
      </c>
      <c r="F80" s="8">
        <v>27</v>
      </c>
      <c r="G80" s="8">
        <v>27</v>
      </c>
      <c r="H80" s="8">
        <v>27</v>
      </c>
      <c r="I80" s="8">
        <v>27</v>
      </c>
    </row>
    <row r="81" spans="1:9" ht="45" x14ac:dyDescent="0.25">
      <c r="A81" s="46"/>
      <c r="B81" s="48"/>
      <c r="C81" s="22" t="s">
        <v>15</v>
      </c>
      <c r="D81" s="6" t="s">
        <v>41</v>
      </c>
      <c r="E81" s="36">
        <v>3620.5</v>
      </c>
      <c r="F81" s="36">
        <v>1263.5999999999999</v>
      </c>
      <c r="G81" s="36">
        <v>1050.9000000000001</v>
      </c>
      <c r="H81" s="36">
        <v>1051.0999999999999</v>
      </c>
      <c r="I81" s="36">
        <v>1051.0999999999999</v>
      </c>
    </row>
    <row r="82" spans="1:9" ht="45" customHeight="1" x14ac:dyDescent="0.25">
      <c r="A82" s="46"/>
      <c r="B82" s="47" t="s">
        <v>74</v>
      </c>
      <c r="C82" s="21" t="s">
        <v>40</v>
      </c>
      <c r="D82" s="6" t="s">
        <v>14</v>
      </c>
      <c r="E82" s="6">
        <v>25</v>
      </c>
      <c r="F82" s="8">
        <v>24</v>
      </c>
      <c r="G82" s="8">
        <v>24</v>
      </c>
      <c r="H82" s="8">
        <v>24</v>
      </c>
      <c r="I82" s="8">
        <v>24</v>
      </c>
    </row>
    <row r="83" spans="1:9" ht="45" x14ac:dyDescent="0.25">
      <c r="A83" s="46"/>
      <c r="B83" s="48"/>
      <c r="C83" s="22" t="s">
        <v>15</v>
      </c>
      <c r="D83" s="6" t="s">
        <v>41</v>
      </c>
      <c r="E83" s="36">
        <v>2381.8000000000002</v>
      </c>
      <c r="F83" s="36">
        <v>2107.8000000000002</v>
      </c>
      <c r="G83" s="36">
        <v>1823.2</v>
      </c>
      <c r="H83" s="36">
        <v>1823.6</v>
      </c>
      <c r="I83" s="36">
        <v>1823.6</v>
      </c>
    </row>
    <row r="84" spans="1:9" ht="45" customHeight="1" x14ac:dyDescent="0.25">
      <c r="A84" s="46"/>
      <c r="B84" s="54" t="s">
        <v>75</v>
      </c>
      <c r="C84" s="21" t="s">
        <v>40</v>
      </c>
      <c r="D84" s="6" t="s">
        <v>14</v>
      </c>
      <c r="E84" s="6">
        <v>2</v>
      </c>
      <c r="F84" s="8">
        <v>3</v>
      </c>
      <c r="G84" s="8">
        <v>3</v>
      </c>
      <c r="H84" s="8">
        <v>3</v>
      </c>
      <c r="I84" s="8">
        <v>3</v>
      </c>
    </row>
    <row r="85" spans="1:9" ht="45" x14ac:dyDescent="0.25">
      <c r="A85" s="46"/>
      <c r="B85" s="55"/>
      <c r="C85" s="22" t="s">
        <v>15</v>
      </c>
      <c r="D85" s="6" t="s">
        <v>41</v>
      </c>
      <c r="E85" s="36">
        <v>161.19999999999999</v>
      </c>
      <c r="F85" s="36">
        <v>2703.7</v>
      </c>
      <c r="G85" s="36">
        <v>2102.6999999999998</v>
      </c>
      <c r="H85" s="36">
        <v>2103.1</v>
      </c>
      <c r="I85" s="36">
        <v>2103.1</v>
      </c>
    </row>
    <row r="86" spans="1:9" ht="45" x14ac:dyDescent="0.25">
      <c r="A86" s="46"/>
      <c r="B86" s="54" t="s">
        <v>76</v>
      </c>
      <c r="C86" s="21" t="s">
        <v>40</v>
      </c>
      <c r="D86" s="6" t="s">
        <v>14</v>
      </c>
      <c r="E86" s="6">
        <v>13</v>
      </c>
      <c r="F86" s="8">
        <v>10</v>
      </c>
      <c r="G86" s="8">
        <v>10</v>
      </c>
      <c r="H86" s="8">
        <v>10</v>
      </c>
      <c r="I86" s="8">
        <v>10</v>
      </c>
    </row>
    <row r="87" spans="1:9" ht="45" x14ac:dyDescent="0.25">
      <c r="A87" s="46"/>
      <c r="B87" s="55"/>
      <c r="C87" s="22" t="s">
        <v>15</v>
      </c>
      <c r="D87" s="6" t="s">
        <v>41</v>
      </c>
      <c r="E87" s="36">
        <v>1048.0999999999999</v>
      </c>
      <c r="F87" s="36">
        <v>4034.9</v>
      </c>
      <c r="G87" s="36">
        <v>3170.6</v>
      </c>
      <c r="H87" s="36">
        <v>3171.6</v>
      </c>
      <c r="I87" s="36">
        <v>3171.6</v>
      </c>
    </row>
    <row r="88" spans="1:9" ht="45" x14ac:dyDescent="0.25">
      <c r="A88" s="46"/>
      <c r="B88" s="54" t="s">
        <v>77</v>
      </c>
      <c r="C88" s="21" t="s">
        <v>40</v>
      </c>
      <c r="D88" s="6" t="s">
        <v>14</v>
      </c>
      <c r="E88" s="6">
        <v>24</v>
      </c>
      <c r="F88" s="8">
        <v>12</v>
      </c>
      <c r="G88" s="8">
        <v>12</v>
      </c>
      <c r="H88" s="8">
        <v>12</v>
      </c>
      <c r="I88" s="8">
        <v>12</v>
      </c>
    </row>
    <row r="89" spans="1:9" ht="45" x14ac:dyDescent="0.25">
      <c r="A89" s="46"/>
      <c r="B89" s="55"/>
      <c r="C89" s="22" t="s">
        <v>15</v>
      </c>
      <c r="D89" s="6" t="s">
        <v>41</v>
      </c>
      <c r="E89" s="36">
        <v>1934.9</v>
      </c>
      <c r="F89" s="36">
        <v>2091</v>
      </c>
      <c r="G89" s="36">
        <v>1550.6</v>
      </c>
      <c r="H89" s="36">
        <v>1551</v>
      </c>
      <c r="I89" s="36">
        <v>1551</v>
      </c>
    </row>
    <row r="90" spans="1:9" ht="45" customHeight="1" x14ac:dyDescent="0.25">
      <c r="A90" s="46"/>
      <c r="B90" s="54" t="s">
        <v>78</v>
      </c>
      <c r="C90" s="21" t="s">
        <v>40</v>
      </c>
      <c r="D90" s="6" t="s">
        <v>14</v>
      </c>
      <c r="E90" s="8">
        <v>92</v>
      </c>
      <c r="F90" s="8">
        <v>26</v>
      </c>
      <c r="G90" s="8">
        <v>31</v>
      </c>
      <c r="H90" s="8">
        <v>31</v>
      </c>
      <c r="I90" s="8">
        <v>31</v>
      </c>
    </row>
    <row r="91" spans="1:9" ht="45" x14ac:dyDescent="0.25">
      <c r="A91" s="46"/>
      <c r="B91" s="55"/>
      <c r="C91" s="22" t="s">
        <v>15</v>
      </c>
      <c r="D91" s="6" t="s">
        <v>41</v>
      </c>
      <c r="E91" s="36">
        <v>7417.2</v>
      </c>
      <c r="F91" s="36">
        <v>1947.8</v>
      </c>
      <c r="G91" s="36">
        <v>1629</v>
      </c>
      <c r="H91" s="36">
        <v>1629.2</v>
      </c>
      <c r="I91" s="36">
        <v>1629.2</v>
      </c>
    </row>
    <row r="92" spans="1:9" ht="45" x14ac:dyDescent="0.25">
      <c r="A92" s="46"/>
      <c r="B92" s="54" t="s">
        <v>174</v>
      </c>
      <c r="C92" s="21" t="s">
        <v>40</v>
      </c>
      <c r="D92" s="6" t="s">
        <v>14</v>
      </c>
      <c r="E92" s="6">
        <v>25</v>
      </c>
      <c r="F92" s="8">
        <v>35</v>
      </c>
      <c r="G92" s="8">
        <v>34</v>
      </c>
      <c r="H92" s="8">
        <v>34</v>
      </c>
      <c r="I92" s="8">
        <v>34</v>
      </c>
    </row>
    <row r="93" spans="1:9" ht="45" x14ac:dyDescent="0.25">
      <c r="A93" s="46"/>
      <c r="B93" s="55"/>
      <c r="C93" s="22" t="s">
        <v>15</v>
      </c>
      <c r="D93" s="6" t="s">
        <v>41</v>
      </c>
      <c r="E93" s="36">
        <v>2733.8</v>
      </c>
      <c r="F93" s="36">
        <v>15636.1</v>
      </c>
      <c r="G93" s="36">
        <v>14457.1</v>
      </c>
      <c r="H93" s="36">
        <v>14465.4</v>
      </c>
      <c r="I93" s="36">
        <v>14465.4</v>
      </c>
    </row>
    <row r="94" spans="1:9" ht="45" customHeight="1" x14ac:dyDescent="0.25">
      <c r="A94" s="46"/>
      <c r="B94" s="54" t="s">
        <v>79</v>
      </c>
      <c r="C94" s="21" t="s">
        <v>40</v>
      </c>
      <c r="D94" s="6" t="s">
        <v>14</v>
      </c>
      <c r="E94" s="41">
        <v>12</v>
      </c>
      <c r="F94" s="39">
        <v>19</v>
      </c>
      <c r="G94" s="39">
        <v>19</v>
      </c>
      <c r="H94" s="39">
        <v>19</v>
      </c>
      <c r="I94" s="39">
        <v>19</v>
      </c>
    </row>
    <row r="95" spans="1:9" ht="45" x14ac:dyDescent="0.25">
      <c r="A95" s="46"/>
      <c r="B95" s="55"/>
      <c r="C95" s="22" t="s">
        <v>15</v>
      </c>
      <c r="D95" s="6" t="s">
        <v>41</v>
      </c>
      <c r="E95" s="36">
        <v>1312.2</v>
      </c>
      <c r="F95" s="43">
        <v>2093.3000000000002</v>
      </c>
      <c r="G95" s="43">
        <v>1294.5</v>
      </c>
      <c r="H95" s="43">
        <v>1295.8</v>
      </c>
      <c r="I95" s="43">
        <v>1295.8</v>
      </c>
    </row>
    <row r="96" spans="1:9" ht="45" customHeight="1" x14ac:dyDescent="0.25">
      <c r="A96" s="46"/>
      <c r="B96" s="54" t="s">
        <v>173</v>
      </c>
      <c r="C96" s="21" t="s">
        <v>40</v>
      </c>
      <c r="D96" s="6" t="s">
        <v>14</v>
      </c>
      <c r="E96" s="6">
        <v>3</v>
      </c>
      <c r="F96" s="8">
        <v>13</v>
      </c>
      <c r="G96" s="8">
        <v>13</v>
      </c>
      <c r="H96" s="8">
        <v>13</v>
      </c>
      <c r="I96" s="8">
        <v>13</v>
      </c>
    </row>
    <row r="97" spans="1:9" ht="45" x14ac:dyDescent="0.25">
      <c r="A97" s="46"/>
      <c r="B97" s="55"/>
      <c r="C97" s="22" t="s">
        <v>15</v>
      </c>
      <c r="D97" s="6" t="s">
        <v>41</v>
      </c>
      <c r="E97" s="36">
        <v>328.1</v>
      </c>
      <c r="F97" s="36">
        <v>639.79999999999995</v>
      </c>
      <c r="G97" s="36">
        <v>393.8</v>
      </c>
      <c r="H97" s="36">
        <v>398.2</v>
      </c>
      <c r="I97" s="36">
        <v>398.2</v>
      </c>
    </row>
    <row r="98" spans="1:9" ht="31.5" x14ac:dyDescent="0.25">
      <c r="A98" s="46"/>
      <c r="B98" s="47" t="s">
        <v>80</v>
      </c>
      <c r="C98" s="21" t="s">
        <v>82</v>
      </c>
      <c r="D98" s="6" t="s">
        <v>81</v>
      </c>
      <c r="E98" s="6">
        <v>3255</v>
      </c>
      <c r="F98" s="7">
        <v>3255</v>
      </c>
      <c r="G98" s="7">
        <v>3255</v>
      </c>
      <c r="H98" s="7">
        <v>3255</v>
      </c>
      <c r="I98" s="7">
        <v>3255</v>
      </c>
    </row>
    <row r="99" spans="1:9" ht="45" x14ac:dyDescent="0.25">
      <c r="A99" s="46"/>
      <c r="B99" s="48"/>
      <c r="C99" s="22" t="s">
        <v>15</v>
      </c>
      <c r="D99" s="6" t="s">
        <v>41</v>
      </c>
      <c r="E99" s="36">
        <v>6052.5</v>
      </c>
      <c r="F99" s="43">
        <v>2371.6</v>
      </c>
      <c r="G99" s="43">
        <v>2371.6</v>
      </c>
      <c r="H99" s="43">
        <v>2371.6</v>
      </c>
      <c r="I99" s="43">
        <v>2371.6</v>
      </c>
    </row>
    <row r="100" spans="1:9" ht="15.75" x14ac:dyDescent="0.25">
      <c r="A100" s="46"/>
      <c r="B100" s="47" t="s">
        <v>178</v>
      </c>
      <c r="C100" s="40" t="s">
        <v>176</v>
      </c>
      <c r="D100" s="6" t="s">
        <v>60</v>
      </c>
      <c r="E100" s="6">
        <v>0</v>
      </c>
      <c r="F100" s="39">
        <v>340</v>
      </c>
      <c r="G100" s="39">
        <v>1040</v>
      </c>
      <c r="H100" s="39">
        <v>1040</v>
      </c>
      <c r="I100" s="39">
        <v>1040</v>
      </c>
    </row>
    <row r="101" spans="1:9" ht="45" x14ac:dyDescent="0.25">
      <c r="A101" s="46"/>
      <c r="B101" s="48"/>
      <c r="C101" s="22" t="s">
        <v>15</v>
      </c>
      <c r="D101" s="6" t="s">
        <v>41</v>
      </c>
      <c r="E101" s="36">
        <v>0</v>
      </c>
      <c r="F101" s="43">
        <v>3239.2</v>
      </c>
      <c r="G101" s="43">
        <v>5355.4</v>
      </c>
      <c r="H101" s="43">
        <v>5355.4</v>
      </c>
      <c r="I101" s="43">
        <v>5355.4</v>
      </c>
    </row>
    <row r="102" spans="1:9" ht="15.75" x14ac:dyDescent="0.25">
      <c r="A102" s="46"/>
      <c r="B102" s="47" t="s">
        <v>61</v>
      </c>
      <c r="C102" s="27" t="s">
        <v>59</v>
      </c>
      <c r="D102" s="6" t="s">
        <v>60</v>
      </c>
      <c r="E102" s="6">
        <v>9516</v>
      </c>
      <c r="F102" s="8">
        <v>2083</v>
      </c>
      <c r="G102" s="8">
        <v>1866</v>
      </c>
      <c r="H102" s="8">
        <v>1866</v>
      </c>
      <c r="I102" s="8">
        <v>1866</v>
      </c>
    </row>
    <row r="103" spans="1:9" ht="45" x14ac:dyDescent="0.25">
      <c r="A103" s="46"/>
      <c r="B103" s="48"/>
      <c r="C103" s="22" t="s">
        <v>15</v>
      </c>
      <c r="D103" s="6" t="s">
        <v>41</v>
      </c>
      <c r="E103" s="36">
        <v>19901.3</v>
      </c>
      <c r="F103" s="36">
        <v>7175.2</v>
      </c>
      <c r="G103" s="36">
        <v>6415.5</v>
      </c>
      <c r="H103" s="36">
        <v>6421.1</v>
      </c>
      <c r="I103" s="36">
        <v>6421.1</v>
      </c>
    </row>
    <row r="104" spans="1:9" ht="15.75" x14ac:dyDescent="0.25">
      <c r="A104" s="68"/>
      <c r="B104" s="54" t="s">
        <v>58</v>
      </c>
      <c r="C104" s="27" t="s">
        <v>176</v>
      </c>
      <c r="D104" s="6" t="s">
        <v>60</v>
      </c>
      <c r="E104" s="6">
        <v>13</v>
      </c>
      <c r="F104" s="8">
        <v>0</v>
      </c>
      <c r="G104" s="8">
        <v>0</v>
      </c>
      <c r="H104" s="8">
        <v>0</v>
      </c>
      <c r="I104" s="8">
        <v>0</v>
      </c>
    </row>
    <row r="105" spans="1:9" ht="81" customHeight="1" x14ac:dyDescent="0.25">
      <c r="A105" s="68"/>
      <c r="B105" s="55"/>
      <c r="C105" s="22" t="s">
        <v>15</v>
      </c>
      <c r="D105" s="6" t="s">
        <v>41</v>
      </c>
      <c r="E105" s="36">
        <v>1153.7</v>
      </c>
      <c r="F105" s="36">
        <v>0</v>
      </c>
      <c r="G105" s="36">
        <v>0</v>
      </c>
      <c r="H105" s="36">
        <v>0</v>
      </c>
      <c r="I105" s="36">
        <v>0</v>
      </c>
    </row>
    <row r="106" spans="1:9" ht="21.75" customHeight="1" x14ac:dyDescent="0.25">
      <c r="A106" s="68"/>
      <c r="B106" s="54" t="s">
        <v>175</v>
      </c>
      <c r="C106" s="40" t="s">
        <v>176</v>
      </c>
      <c r="D106" s="6" t="s">
        <v>60</v>
      </c>
      <c r="E106" s="41">
        <v>0</v>
      </c>
      <c r="F106" s="41" t="s">
        <v>177</v>
      </c>
      <c r="G106" s="41" t="s">
        <v>177</v>
      </c>
      <c r="H106" s="41" t="s">
        <v>177</v>
      </c>
      <c r="I106" s="41" t="s">
        <v>177</v>
      </c>
    </row>
    <row r="107" spans="1:9" ht="43.5" customHeight="1" x14ac:dyDescent="0.25">
      <c r="A107" s="68"/>
      <c r="B107" s="55"/>
      <c r="C107" s="22" t="s">
        <v>15</v>
      </c>
      <c r="D107" s="6" t="s">
        <v>41</v>
      </c>
      <c r="E107" s="36">
        <v>0</v>
      </c>
      <c r="F107" s="36">
        <v>1166</v>
      </c>
      <c r="G107" s="36">
        <v>1178.3</v>
      </c>
      <c r="H107" s="36">
        <v>1179</v>
      </c>
      <c r="I107" s="36">
        <v>1179</v>
      </c>
    </row>
    <row r="108" spans="1:9" ht="78.75" x14ac:dyDescent="0.25">
      <c r="A108" s="20"/>
      <c r="B108" s="12" t="s">
        <v>83</v>
      </c>
      <c r="C108" s="25"/>
      <c r="D108" s="13" t="s">
        <v>16</v>
      </c>
      <c r="E108" s="14">
        <f>E57+E59+E61+E63+E65+E67+E69+E71+E73+E75+E77+E79+E81+E83+E85+E87+E89+E91+E93+E95+E97+E99+E103+E105</f>
        <v>85052.299999999988</v>
      </c>
      <c r="F108" s="14">
        <f>F55+F57+F59+F61+F63+F65+F67+F69+F71+F73+F75+F77+F79+F81+F83+F85+F87+F89+F91+F93+F95+F97+F99+F101+F103+F105+F107</f>
        <v>84922.200000000012</v>
      </c>
      <c r="G108" s="14">
        <f>G55+G57+G59+G61+G63+G65+G67+G69+G71+G73+G75+G77+G79+G81+G83+G85+G87+G89+G91+G93+G95+G97+G99+G101+G103+G105+G107</f>
        <v>77014</v>
      </c>
      <c r="H108" s="14">
        <f>H55+H57+H59+H61+H63+H65+H67+H69+H71+H73+H75+H77+H79+H81+H83+H85+H87+H89+H91+H93+H95+H97+H99+H101+H103+H105+H107</f>
        <v>77279.199999999997</v>
      </c>
      <c r="I108" s="14">
        <f>I55+I57+I59+I61+I63+I65+I67+I69+I71+I73+I75+I77+I79+I81+I83+I85+I87+I89+I91+I93+I95+I97+I99+I101+I103+I105+I107</f>
        <v>77279.199999999997</v>
      </c>
    </row>
    <row r="109" spans="1:9" ht="15.75" x14ac:dyDescent="0.25">
      <c r="A109" s="4"/>
      <c r="B109" s="56" t="s">
        <v>88</v>
      </c>
      <c r="C109" s="56"/>
      <c r="D109" s="56"/>
      <c r="E109" s="56"/>
      <c r="F109" s="56"/>
      <c r="G109" s="56"/>
      <c r="H109" s="56"/>
      <c r="I109" s="56"/>
    </row>
    <row r="110" spans="1:9" ht="15.75" x14ac:dyDescent="0.25">
      <c r="A110" s="46" t="s">
        <v>42</v>
      </c>
      <c r="B110" s="47" t="s">
        <v>89</v>
      </c>
      <c r="C110" s="27" t="s">
        <v>90</v>
      </c>
      <c r="D110" s="6" t="s">
        <v>91</v>
      </c>
      <c r="E110" s="41">
        <v>177648</v>
      </c>
      <c r="F110" s="39">
        <v>157464</v>
      </c>
      <c r="G110" s="39">
        <v>157464</v>
      </c>
      <c r="H110" s="39">
        <v>157464</v>
      </c>
      <c r="I110" s="39">
        <v>157464</v>
      </c>
    </row>
    <row r="111" spans="1:9" ht="45" x14ac:dyDescent="0.25">
      <c r="A111" s="46"/>
      <c r="B111" s="48"/>
      <c r="C111" s="22" t="s">
        <v>15</v>
      </c>
      <c r="D111" s="6" t="s">
        <v>41</v>
      </c>
      <c r="E111" s="36">
        <v>3380.7</v>
      </c>
      <c r="F111" s="43">
        <v>3406.2</v>
      </c>
      <c r="G111" s="43">
        <v>3380.7</v>
      </c>
      <c r="H111" s="43">
        <v>3380.7</v>
      </c>
      <c r="I111" s="43">
        <v>3380.7</v>
      </c>
    </row>
    <row r="112" spans="1:9" ht="23.25" customHeight="1" x14ac:dyDescent="0.25">
      <c r="A112" s="46" t="s">
        <v>42</v>
      </c>
      <c r="B112" s="47" t="s">
        <v>92</v>
      </c>
      <c r="C112" s="27" t="s">
        <v>93</v>
      </c>
      <c r="D112" s="6" t="s">
        <v>60</v>
      </c>
      <c r="E112" s="41">
        <v>15</v>
      </c>
      <c r="F112" s="39">
        <v>12</v>
      </c>
      <c r="G112" s="39">
        <v>12</v>
      </c>
      <c r="H112" s="39">
        <v>12</v>
      </c>
      <c r="I112" s="39">
        <v>12</v>
      </c>
    </row>
    <row r="113" spans="1:9" ht="45" x14ac:dyDescent="0.25">
      <c r="A113" s="46"/>
      <c r="B113" s="48"/>
      <c r="C113" s="22" t="s">
        <v>15</v>
      </c>
      <c r="D113" s="6" t="s">
        <v>41</v>
      </c>
      <c r="E113" s="36">
        <v>111.1</v>
      </c>
      <c r="F113" s="43">
        <v>164.99</v>
      </c>
      <c r="G113" s="43">
        <v>102.49</v>
      </c>
      <c r="H113" s="43">
        <v>102.49</v>
      </c>
      <c r="I113" s="43">
        <v>102.49</v>
      </c>
    </row>
    <row r="114" spans="1:9" ht="15.75" x14ac:dyDescent="0.25">
      <c r="A114" s="46" t="s">
        <v>42</v>
      </c>
      <c r="B114" s="47" t="s">
        <v>94</v>
      </c>
      <c r="C114" s="29" t="s">
        <v>95</v>
      </c>
      <c r="D114" s="6" t="s">
        <v>60</v>
      </c>
      <c r="E114" s="41">
        <v>588</v>
      </c>
      <c r="F114" s="39">
        <v>720</v>
      </c>
      <c r="G114" s="39">
        <v>720</v>
      </c>
      <c r="H114" s="39">
        <v>720</v>
      </c>
      <c r="I114" s="39">
        <v>720</v>
      </c>
    </row>
    <row r="115" spans="1:9" ht="45" x14ac:dyDescent="0.25">
      <c r="A115" s="46"/>
      <c r="B115" s="48"/>
      <c r="C115" s="22" t="s">
        <v>15</v>
      </c>
      <c r="D115" s="6" t="s">
        <v>41</v>
      </c>
      <c r="E115" s="36">
        <v>883.7</v>
      </c>
      <c r="F115" s="43">
        <v>1088.1199999999999</v>
      </c>
      <c r="G115" s="43">
        <v>1088.1199999999999</v>
      </c>
      <c r="H115" s="43">
        <v>1088.1199999999999</v>
      </c>
      <c r="I115" s="43">
        <v>1088.1199999999999</v>
      </c>
    </row>
    <row r="116" spans="1:9" ht="15.75" x14ac:dyDescent="0.25">
      <c r="A116" s="46" t="s">
        <v>42</v>
      </c>
      <c r="B116" s="47" t="s">
        <v>96</v>
      </c>
      <c r="C116" s="27" t="s">
        <v>97</v>
      </c>
      <c r="D116" s="6" t="s">
        <v>98</v>
      </c>
      <c r="E116" s="6">
        <v>3114213.7</v>
      </c>
      <c r="F116" s="18">
        <v>3114213.7</v>
      </c>
      <c r="G116" s="18">
        <v>3114213.7</v>
      </c>
      <c r="H116" s="18">
        <v>3114213.7</v>
      </c>
      <c r="I116" s="18">
        <v>3114213.7</v>
      </c>
    </row>
    <row r="117" spans="1:9" ht="45" x14ac:dyDescent="0.25">
      <c r="A117" s="46"/>
      <c r="B117" s="48"/>
      <c r="C117" s="22" t="s">
        <v>15</v>
      </c>
      <c r="D117" s="6" t="s">
        <v>41</v>
      </c>
      <c r="E117" s="36">
        <v>1339.1</v>
      </c>
      <c r="F117" s="43">
        <v>1339.11</v>
      </c>
      <c r="G117" s="43">
        <v>1339.11</v>
      </c>
      <c r="H117" s="43">
        <v>1339.11</v>
      </c>
      <c r="I117" s="43">
        <v>1339.11</v>
      </c>
    </row>
    <row r="118" spans="1:9" ht="31.5" x14ac:dyDescent="0.25">
      <c r="A118" s="46" t="s">
        <v>42</v>
      </c>
      <c r="B118" s="47" t="s">
        <v>99</v>
      </c>
      <c r="C118" s="27" t="s">
        <v>100</v>
      </c>
      <c r="D118" s="6" t="s">
        <v>98</v>
      </c>
      <c r="E118" s="41">
        <v>73943369.349999994</v>
      </c>
      <c r="F118" s="39">
        <v>67047730</v>
      </c>
      <c r="G118" s="39">
        <v>73943219.25</v>
      </c>
      <c r="H118" s="39">
        <v>73943219.25</v>
      </c>
      <c r="I118" s="39">
        <v>73943219.25</v>
      </c>
    </row>
    <row r="119" spans="1:9" ht="45" x14ac:dyDescent="0.25">
      <c r="A119" s="46"/>
      <c r="B119" s="48"/>
      <c r="C119" s="22" t="s">
        <v>15</v>
      </c>
      <c r="D119" s="6" t="s">
        <v>41</v>
      </c>
      <c r="E119" s="44">
        <v>13309.8</v>
      </c>
      <c r="F119" s="43">
        <v>11398.12</v>
      </c>
      <c r="G119" s="43">
        <v>13309.8</v>
      </c>
      <c r="H119" s="43">
        <v>13309.8</v>
      </c>
      <c r="I119" s="43">
        <v>13309.8</v>
      </c>
    </row>
    <row r="120" spans="1:9" ht="31.5" x14ac:dyDescent="0.25">
      <c r="A120" s="46" t="s">
        <v>42</v>
      </c>
      <c r="B120" s="47" t="s">
        <v>101</v>
      </c>
      <c r="C120" s="29" t="s">
        <v>102</v>
      </c>
      <c r="D120" s="6" t="s">
        <v>98</v>
      </c>
      <c r="E120" s="41">
        <v>1486275</v>
      </c>
      <c r="F120" s="39">
        <v>1486275</v>
      </c>
      <c r="G120" s="39">
        <v>1486275</v>
      </c>
      <c r="H120" s="39">
        <v>1486275</v>
      </c>
      <c r="I120" s="39">
        <v>1486275</v>
      </c>
    </row>
    <row r="121" spans="1:9" ht="45" x14ac:dyDescent="0.25">
      <c r="A121" s="46"/>
      <c r="B121" s="48"/>
      <c r="C121" s="22" t="s">
        <v>15</v>
      </c>
      <c r="D121" s="6" t="s">
        <v>41</v>
      </c>
      <c r="E121" s="36">
        <v>1605.2</v>
      </c>
      <c r="F121" s="43">
        <v>1605.2</v>
      </c>
      <c r="G121" s="43">
        <v>1605.2</v>
      </c>
      <c r="H121" s="43">
        <v>1605.2</v>
      </c>
      <c r="I121" s="43">
        <v>1605.2</v>
      </c>
    </row>
    <row r="122" spans="1:9" ht="31.5" x14ac:dyDescent="0.25">
      <c r="A122" s="46" t="s">
        <v>42</v>
      </c>
      <c r="B122" s="47" t="s">
        <v>103</v>
      </c>
      <c r="C122" s="29" t="s">
        <v>104</v>
      </c>
      <c r="D122" s="6" t="s">
        <v>98</v>
      </c>
      <c r="E122" s="41">
        <v>116722</v>
      </c>
      <c r="F122" s="39">
        <v>117036</v>
      </c>
      <c r="G122" s="39">
        <v>116722</v>
      </c>
      <c r="H122" s="39">
        <v>116722</v>
      </c>
      <c r="I122" s="39">
        <v>116722</v>
      </c>
    </row>
    <row r="123" spans="1:9" ht="45" x14ac:dyDescent="0.25">
      <c r="A123" s="46"/>
      <c r="B123" s="48"/>
      <c r="C123" s="22" t="s">
        <v>15</v>
      </c>
      <c r="D123" s="6" t="s">
        <v>41</v>
      </c>
      <c r="E123" s="36">
        <v>1097.2</v>
      </c>
      <c r="F123" s="43">
        <v>1597.2</v>
      </c>
      <c r="G123" s="43">
        <v>1097.2</v>
      </c>
      <c r="H123" s="43">
        <v>1097.2</v>
      </c>
      <c r="I123" s="43">
        <v>1097.2</v>
      </c>
    </row>
    <row r="124" spans="1:9" ht="15.75" x14ac:dyDescent="0.25">
      <c r="A124" s="46" t="s">
        <v>42</v>
      </c>
      <c r="B124" s="47" t="s">
        <v>105</v>
      </c>
      <c r="C124" s="29" t="s">
        <v>97</v>
      </c>
      <c r="D124" s="6" t="s">
        <v>98</v>
      </c>
      <c r="E124" s="6">
        <v>10474174.98</v>
      </c>
      <c r="F124" s="18">
        <v>11804345.279999999</v>
      </c>
      <c r="G124" s="18">
        <v>11804345.279999999</v>
      </c>
      <c r="H124" s="18">
        <v>11804345.279999999</v>
      </c>
      <c r="I124" s="18">
        <v>11804345.279999999</v>
      </c>
    </row>
    <row r="125" spans="1:9" ht="45" x14ac:dyDescent="0.25">
      <c r="A125" s="46"/>
      <c r="B125" s="48"/>
      <c r="C125" s="22" t="s">
        <v>15</v>
      </c>
      <c r="D125" s="6" t="s">
        <v>41</v>
      </c>
      <c r="E125" s="36">
        <v>5387</v>
      </c>
      <c r="F125" s="43">
        <v>6728.5</v>
      </c>
      <c r="G125" s="43">
        <v>6728.5</v>
      </c>
      <c r="H125" s="43">
        <v>6728.5</v>
      </c>
      <c r="I125" s="43">
        <v>6728.5</v>
      </c>
    </row>
    <row r="126" spans="1:9" ht="15.75" x14ac:dyDescent="0.25">
      <c r="A126" s="46" t="s">
        <v>42</v>
      </c>
      <c r="B126" s="47" t="s">
        <v>106</v>
      </c>
      <c r="C126" s="29" t="s">
        <v>97</v>
      </c>
      <c r="D126" s="6" t="s">
        <v>98</v>
      </c>
      <c r="E126" s="6">
        <v>5072757.5999999996</v>
      </c>
      <c r="F126" s="18">
        <v>5064596</v>
      </c>
      <c r="G126" s="18">
        <v>5064596</v>
      </c>
      <c r="H126" s="18">
        <v>5064596</v>
      </c>
      <c r="I126" s="18">
        <v>5064596</v>
      </c>
    </row>
    <row r="127" spans="1:9" ht="45" x14ac:dyDescent="0.25">
      <c r="A127" s="46"/>
      <c r="B127" s="48"/>
      <c r="C127" s="22" t="s">
        <v>15</v>
      </c>
      <c r="D127" s="6" t="s">
        <v>41</v>
      </c>
      <c r="E127" s="36">
        <v>6036.6</v>
      </c>
      <c r="F127" s="43">
        <v>5773.6</v>
      </c>
      <c r="G127" s="43">
        <v>5773.6</v>
      </c>
      <c r="H127" s="43">
        <v>5773.6</v>
      </c>
      <c r="I127" s="43">
        <v>5773.6</v>
      </c>
    </row>
    <row r="128" spans="1:9" ht="31.5" x14ac:dyDescent="0.25">
      <c r="A128" s="46" t="s">
        <v>42</v>
      </c>
      <c r="B128" s="47" t="s">
        <v>107</v>
      </c>
      <c r="C128" s="29" t="s">
        <v>108</v>
      </c>
      <c r="D128" s="6" t="s">
        <v>60</v>
      </c>
      <c r="E128" s="41">
        <v>7038</v>
      </c>
      <c r="F128" s="39">
        <v>7038</v>
      </c>
      <c r="G128" s="39">
        <v>7038</v>
      </c>
      <c r="H128" s="39">
        <v>7038</v>
      </c>
      <c r="I128" s="39">
        <v>7038</v>
      </c>
    </row>
    <row r="129" spans="1:9" ht="45" x14ac:dyDescent="0.25">
      <c r="A129" s="46"/>
      <c r="B129" s="48"/>
      <c r="C129" s="22" t="s">
        <v>15</v>
      </c>
      <c r="D129" s="6" t="s">
        <v>41</v>
      </c>
      <c r="E129" s="36">
        <v>808.5</v>
      </c>
      <c r="F129" s="36">
        <v>808.5</v>
      </c>
      <c r="G129" s="36">
        <v>808.5</v>
      </c>
      <c r="H129" s="36">
        <v>808.5</v>
      </c>
      <c r="I129" s="36">
        <v>808.5</v>
      </c>
    </row>
    <row r="130" spans="1:9" ht="47.25" x14ac:dyDescent="0.25">
      <c r="A130" s="46" t="s">
        <v>42</v>
      </c>
      <c r="B130" s="47" t="s">
        <v>109</v>
      </c>
      <c r="C130" s="29" t="s">
        <v>110</v>
      </c>
      <c r="D130" s="6" t="s">
        <v>98</v>
      </c>
      <c r="E130" s="6">
        <v>244034.38</v>
      </c>
      <c r="F130" s="18">
        <v>246750</v>
      </c>
      <c r="G130" s="18">
        <v>246565.38</v>
      </c>
      <c r="H130" s="18">
        <v>246656.38</v>
      </c>
      <c r="I130" s="18">
        <v>246656.38</v>
      </c>
    </row>
    <row r="131" spans="1:9" ht="45" x14ac:dyDescent="0.25">
      <c r="A131" s="46"/>
      <c r="B131" s="48"/>
      <c r="C131" s="22" t="s">
        <v>15</v>
      </c>
      <c r="D131" s="6" t="s">
        <v>41</v>
      </c>
      <c r="E131" s="36">
        <v>1057.3</v>
      </c>
      <c r="F131" s="43">
        <v>1090.5999999999999</v>
      </c>
      <c r="G131" s="43">
        <v>1090.5999999999999</v>
      </c>
      <c r="H131" s="43">
        <v>1090.5999999999999</v>
      </c>
      <c r="I131" s="43">
        <v>1090.5999999999999</v>
      </c>
    </row>
    <row r="132" spans="1:9" ht="31.5" x14ac:dyDescent="0.25">
      <c r="A132" s="46" t="s">
        <v>42</v>
      </c>
      <c r="B132" s="47" t="s">
        <v>111</v>
      </c>
      <c r="C132" s="29" t="s">
        <v>112</v>
      </c>
      <c r="D132" s="6" t="s">
        <v>113</v>
      </c>
      <c r="E132" s="41">
        <v>659</v>
      </c>
      <c r="F132" s="39">
        <v>659</v>
      </c>
      <c r="G132" s="39">
        <v>659</v>
      </c>
      <c r="H132" s="39">
        <v>659</v>
      </c>
      <c r="I132" s="39">
        <v>659</v>
      </c>
    </row>
    <row r="133" spans="1:9" ht="45" x14ac:dyDescent="0.25">
      <c r="A133" s="46"/>
      <c r="B133" s="48"/>
      <c r="C133" s="22" t="s">
        <v>15</v>
      </c>
      <c r="D133" s="6" t="s">
        <v>41</v>
      </c>
      <c r="E133" s="36">
        <v>768</v>
      </c>
      <c r="F133" s="43">
        <v>789.7</v>
      </c>
      <c r="G133" s="43">
        <v>789.7</v>
      </c>
      <c r="H133" s="43">
        <v>789.7</v>
      </c>
      <c r="I133" s="43">
        <v>789.7</v>
      </c>
    </row>
    <row r="134" spans="1:9" ht="31.5" x14ac:dyDescent="0.25">
      <c r="A134" s="46" t="s">
        <v>42</v>
      </c>
      <c r="B134" s="47" t="s">
        <v>114</v>
      </c>
      <c r="C134" s="29" t="s">
        <v>115</v>
      </c>
      <c r="D134" s="6" t="s">
        <v>113</v>
      </c>
      <c r="E134" s="41">
        <v>20936.900000000001</v>
      </c>
      <c r="F134" s="39">
        <v>44194.8</v>
      </c>
      <c r="G134" s="39">
        <v>44195</v>
      </c>
      <c r="H134" s="39">
        <v>44195</v>
      </c>
      <c r="I134" s="39">
        <v>44195</v>
      </c>
    </row>
    <row r="135" spans="1:9" ht="45" x14ac:dyDescent="0.25">
      <c r="A135" s="46"/>
      <c r="B135" s="48"/>
      <c r="C135" s="22" t="s">
        <v>15</v>
      </c>
      <c r="D135" s="6" t="s">
        <v>41</v>
      </c>
      <c r="E135" s="36">
        <v>1851.2</v>
      </c>
      <c r="F135" s="43">
        <v>1385.9</v>
      </c>
      <c r="G135" s="43">
        <v>1385.9</v>
      </c>
      <c r="H135" s="43">
        <v>1385.9</v>
      </c>
      <c r="I135" s="43">
        <v>1385.9</v>
      </c>
    </row>
    <row r="136" spans="1:9" ht="31.5" x14ac:dyDescent="0.25">
      <c r="A136" s="46" t="s">
        <v>42</v>
      </c>
      <c r="B136" s="47" t="s">
        <v>116</v>
      </c>
      <c r="C136" s="29" t="s">
        <v>117</v>
      </c>
      <c r="D136" s="6" t="s">
        <v>60</v>
      </c>
      <c r="E136" s="6">
        <v>112</v>
      </c>
      <c r="F136" s="6">
        <v>112</v>
      </c>
      <c r="G136" s="6">
        <v>112</v>
      </c>
      <c r="H136" s="6">
        <v>112</v>
      </c>
      <c r="I136" s="6">
        <v>112</v>
      </c>
    </row>
    <row r="137" spans="1:9" ht="45" x14ac:dyDescent="0.25">
      <c r="A137" s="46"/>
      <c r="B137" s="48"/>
      <c r="C137" s="22" t="s">
        <v>15</v>
      </c>
      <c r="D137" s="6" t="s">
        <v>41</v>
      </c>
      <c r="E137" s="36">
        <v>166.4</v>
      </c>
      <c r="F137" s="36">
        <v>166.4</v>
      </c>
      <c r="G137" s="36">
        <v>166.4</v>
      </c>
      <c r="H137" s="36">
        <v>166.4</v>
      </c>
      <c r="I137" s="36">
        <v>166.4</v>
      </c>
    </row>
    <row r="138" spans="1:9" ht="15.75" x14ac:dyDescent="0.25">
      <c r="A138" s="46" t="s">
        <v>42</v>
      </c>
      <c r="B138" s="47" t="s">
        <v>118</v>
      </c>
      <c r="C138" s="29" t="s">
        <v>119</v>
      </c>
      <c r="D138" s="6" t="s">
        <v>60</v>
      </c>
      <c r="E138" s="41">
        <v>82</v>
      </c>
      <c r="F138" s="39">
        <v>82</v>
      </c>
      <c r="G138" s="39">
        <v>82</v>
      </c>
      <c r="H138" s="39">
        <v>82</v>
      </c>
      <c r="I138" s="39">
        <v>82</v>
      </c>
    </row>
    <row r="139" spans="1:9" ht="45" x14ac:dyDescent="0.25">
      <c r="A139" s="46"/>
      <c r="B139" s="48"/>
      <c r="C139" s="22" t="s">
        <v>15</v>
      </c>
      <c r="D139" s="6" t="s">
        <v>41</v>
      </c>
      <c r="E139" s="36">
        <v>148.5</v>
      </c>
      <c r="F139" s="36">
        <v>148.5</v>
      </c>
      <c r="G139" s="36">
        <v>148.5</v>
      </c>
      <c r="H139" s="36">
        <v>148.5</v>
      </c>
      <c r="I139" s="36">
        <v>148.5</v>
      </c>
    </row>
    <row r="140" spans="1:9" ht="15.75" x14ac:dyDescent="0.25">
      <c r="A140" s="46" t="s">
        <v>42</v>
      </c>
      <c r="B140" s="47" t="s">
        <v>120</v>
      </c>
      <c r="C140" s="29" t="s">
        <v>121</v>
      </c>
      <c r="D140" s="6" t="s">
        <v>60</v>
      </c>
      <c r="E140" s="6">
        <v>72</v>
      </c>
      <c r="F140" s="6">
        <v>72</v>
      </c>
      <c r="G140" s="6">
        <v>72</v>
      </c>
      <c r="H140" s="6">
        <v>72</v>
      </c>
      <c r="I140" s="6">
        <v>72</v>
      </c>
    </row>
    <row r="141" spans="1:9" ht="45" x14ac:dyDescent="0.25">
      <c r="A141" s="46"/>
      <c r="B141" s="48"/>
      <c r="C141" s="22" t="s">
        <v>15</v>
      </c>
      <c r="D141" s="6" t="s">
        <v>41</v>
      </c>
      <c r="E141" s="36">
        <v>22.9</v>
      </c>
      <c r="F141" s="36">
        <v>22.9</v>
      </c>
      <c r="G141" s="36">
        <v>22.9</v>
      </c>
      <c r="H141" s="36">
        <v>22.9</v>
      </c>
      <c r="I141" s="36">
        <v>22.9</v>
      </c>
    </row>
    <row r="142" spans="1:9" ht="63" x14ac:dyDescent="0.25">
      <c r="A142" s="20"/>
      <c r="B142" s="12" t="s">
        <v>122</v>
      </c>
      <c r="C142" s="25"/>
      <c r="D142" s="13" t="s">
        <v>16</v>
      </c>
      <c r="E142" s="45">
        <f>E111+E113+E115+E117+E119+E121+E123+E125+E127+E129+E131+E133+E135+E137+E139+E141</f>
        <v>37973.200000000004</v>
      </c>
      <c r="F142" s="45">
        <f t="shared" ref="F142:I142" si="0">F111+F113+F115+F117+F119+F121+F123+F125+F127+F129+F131+F133+F135+F137+F139+F141</f>
        <v>37513.54</v>
      </c>
      <c r="G142" s="45">
        <f t="shared" si="0"/>
        <v>38837.22</v>
      </c>
      <c r="H142" s="45">
        <f t="shared" si="0"/>
        <v>38837.22</v>
      </c>
      <c r="I142" s="45">
        <f t="shared" si="0"/>
        <v>38837.22</v>
      </c>
    </row>
  </sheetData>
  <autoFilter ref="A4:I4"/>
  <mergeCells count="142"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98:A99"/>
    <mergeCell ref="B98:B99"/>
    <mergeCell ref="A102:A103"/>
    <mergeCell ref="B102:B103"/>
    <mergeCell ref="A104:A105"/>
    <mergeCell ref="B104:B105"/>
    <mergeCell ref="B109:I109"/>
    <mergeCell ref="A110:A111"/>
    <mergeCell ref="B110:B111"/>
    <mergeCell ref="A106:A107"/>
    <mergeCell ref="B106:B107"/>
    <mergeCell ref="A100:A101"/>
    <mergeCell ref="B100:B101"/>
    <mergeCell ref="A92:A93"/>
    <mergeCell ref="B92:B93"/>
    <mergeCell ref="A94:A95"/>
    <mergeCell ref="B94:B95"/>
    <mergeCell ref="A96:A97"/>
    <mergeCell ref="B96:B97"/>
    <mergeCell ref="A86:A87"/>
    <mergeCell ref="B86:B87"/>
    <mergeCell ref="A88:A89"/>
    <mergeCell ref="B88:B89"/>
    <mergeCell ref="A90:A91"/>
    <mergeCell ref="B90:B91"/>
    <mergeCell ref="A80:A81"/>
    <mergeCell ref="B80:B81"/>
    <mergeCell ref="A82:A83"/>
    <mergeCell ref="B82:B83"/>
    <mergeCell ref="A84:A85"/>
    <mergeCell ref="B84:B85"/>
    <mergeCell ref="A74:A75"/>
    <mergeCell ref="A76:A77"/>
    <mergeCell ref="A78:A79"/>
    <mergeCell ref="B78:B79"/>
    <mergeCell ref="B68:B69"/>
    <mergeCell ref="B64:B65"/>
    <mergeCell ref="B66:B67"/>
    <mergeCell ref="B76:B77"/>
    <mergeCell ref="A60:A61"/>
    <mergeCell ref="B60:B61"/>
    <mergeCell ref="A62:A63"/>
    <mergeCell ref="B62:B63"/>
    <mergeCell ref="B72:B73"/>
    <mergeCell ref="B74:B75"/>
    <mergeCell ref="A70:A71"/>
    <mergeCell ref="B70:B71"/>
    <mergeCell ref="A72:A73"/>
    <mergeCell ref="A64:A65"/>
    <mergeCell ref="A66:A67"/>
    <mergeCell ref="A68:A69"/>
    <mergeCell ref="A30:A31"/>
    <mergeCell ref="B30:B31"/>
    <mergeCell ref="A32:A33"/>
    <mergeCell ref="B32:B33"/>
    <mergeCell ref="B34:B35"/>
    <mergeCell ref="A40:A41"/>
    <mergeCell ref="B40:B41"/>
    <mergeCell ref="A42:A43"/>
    <mergeCell ref="B42:B43"/>
    <mergeCell ref="A24:A25"/>
    <mergeCell ref="B24:B25"/>
    <mergeCell ref="B27:I27"/>
    <mergeCell ref="A28:A29"/>
    <mergeCell ref="B28:B29"/>
    <mergeCell ref="A16:A17"/>
    <mergeCell ref="B16:B17"/>
    <mergeCell ref="A18:A19"/>
    <mergeCell ref="B18:B19"/>
    <mergeCell ref="A20:A21"/>
    <mergeCell ref="B20:B21"/>
    <mergeCell ref="A1:I1"/>
    <mergeCell ref="A2:A3"/>
    <mergeCell ref="B2:B3"/>
    <mergeCell ref="C2:C3"/>
    <mergeCell ref="D2:D3"/>
    <mergeCell ref="E2:E3"/>
    <mergeCell ref="F2:F3"/>
    <mergeCell ref="G2:I2"/>
    <mergeCell ref="A36:A37"/>
    <mergeCell ref="B36:B37"/>
    <mergeCell ref="A34:A35"/>
    <mergeCell ref="A10:A11"/>
    <mergeCell ref="B10:B11"/>
    <mergeCell ref="A12:A13"/>
    <mergeCell ref="B12:B13"/>
    <mergeCell ref="A14:A15"/>
    <mergeCell ref="B14:B15"/>
    <mergeCell ref="B5:I5"/>
    <mergeCell ref="A6:A7"/>
    <mergeCell ref="B6:B7"/>
    <mergeCell ref="A8:A9"/>
    <mergeCell ref="B8:B9"/>
    <mergeCell ref="A22:A23"/>
    <mergeCell ref="B22:B23"/>
    <mergeCell ref="A48:A49"/>
    <mergeCell ref="B48:B49"/>
    <mergeCell ref="A50:A51"/>
    <mergeCell ref="B50:B51"/>
    <mergeCell ref="B38:B39"/>
    <mergeCell ref="A38:A39"/>
    <mergeCell ref="A56:A57"/>
    <mergeCell ref="B56:B57"/>
    <mergeCell ref="A58:A59"/>
    <mergeCell ref="B58:B59"/>
    <mergeCell ref="B53:I53"/>
    <mergeCell ref="A44:A45"/>
    <mergeCell ref="B44:B45"/>
    <mergeCell ref="A46:A47"/>
    <mergeCell ref="B46:B47"/>
    <mergeCell ref="A54:A55"/>
    <mergeCell ref="B54:B55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28:A129"/>
    <mergeCell ref="B128:B129"/>
    <mergeCell ref="A140:A141"/>
    <mergeCell ref="B140:B141"/>
    <mergeCell ref="A130:A131"/>
    <mergeCell ref="B130:B131"/>
    <mergeCell ref="A132:A133"/>
    <mergeCell ref="B132:B133"/>
    <mergeCell ref="A134:A135"/>
    <mergeCell ref="B134:B135"/>
    <mergeCell ref="A136:A137"/>
    <mergeCell ref="B136:B137"/>
    <mergeCell ref="A138:A139"/>
    <mergeCell ref="B138:B1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2020-06-17T00:00:11Z</dcterms:modified>
</cp:coreProperties>
</file>