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Лист1" sheetId="1" r:id="rId1"/>
  </sheets>
  <definedNames>
    <definedName name="_xlnm._FilterDatabase" localSheetId="0" hidden="1">Лист1!$A$4:$I$4</definedName>
  </definedNames>
  <calcPr calcId="145621"/>
</workbook>
</file>

<file path=xl/calcChain.xml><?xml version="1.0" encoding="utf-8"?>
<calcChain xmlns="http://schemas.openxmlformats.org/spreadsheetml/2006/main">
  <c r="I130" i="1" l="1"/>
  <c r="H130" i="1"/>
  <c r="G130" i="1"/>
  <c r="F130" i="1"/>
  <c r="F170" i="1" l="1"/>
  <c r="G170" i="1"/>
  <c r="H170" i="1"/>
  <c r="I170" i="1"/>
  <c r="E170" i="1"/>
  <c r="E130" i="1" l="1"/>
  <c r="I60" i="1"/>
  <c r="H60" i="1"/>
  <c r="G60" i="1"/>
  <c r="E60" i="1"/>
  <c r="F60" i="1"/>
  <c r="E32" i="1"/>
  <c r="I32" i="1" l="1"/>
  <c r="H32" i="1"/>
  <c r="G32" i="1"/>
  <c r="F32" i="1"/>
  <c r="E171" i="1" l="1"/>
  <c r="F171" i="1" l="1"/>
  <c r="I171" i="1" l="1"/>
  <c r="H171" i="1"/>
  <c r="G171" i="1"/>
</calcChain>
</file>

<file path=xl/sharedStrings.xml><?xml version="1.0" encoding="utf-8"?>
<sst xmlns="http://schemas.openxmlformats.org/spreadsheetml/2006/main" count="619" uniqueCount="264">
  <si>
    <t>№ п/п</t>
  </si>
  <si>
    <t>Наименование мунициипальной услуги (работы)</t>
  </si>
  <si>
    <t>Наименование показателя</t>
  </si>
  <si>
    <t>Единица измерения</t>
  </si>
  <si>
    <t>1</t>
  </si>
  <si>
    <t>Управление образования администрации Арсеньевского городского округа</t>
  </si>
  <si>
    <t>Услуга "Реализация основных общеобразовательных программ дошкольного образования"(от 1 года до 3 лет)</t>
  </si>
  <si>
    <t>Показатель, характеризующий объем муниципальной услуги (работы)</t>
  </si>
  <si>
    <t>чел.</t>
  </si>
  <si>
    <t>Объем финансового обеспечения оказания муниципальной  услуги (работы)</t>
  </si>
  <si>
    <t>тыс. руб.</t>
  </si>
  <si>
    <t>Услуга "Реализация основных общеобразовательных программ дошкольного образования"(от 3 до 8 лет)</t>
  </si>
  <si>
    <t>Услуга "Реализация основных общеобразовательных программ начального общего образования"</t>
  </si>
  <si>
    <t>Услуга "Реализация основных общеобразовательных программ основного общего образования"</t>
  </si>
  <si>
    <t>Услуга "Реализация основных общеобразовательных программ основного среднего образования"</t>
  </si>
  <si>
    <t>чел./час.</t>
  </si>
  <si>
    <t>Услуга "Реализация дополнительных общеразвивающих прогамм дополнительного образования" (физкультурно-спортивная направленность)</t>
  </si>
  <si>
    <t>Услуга "Реализация дополнительных общеразвивающих прогамм дополнительного образования" (техническая направленность)</t>
  </si>
  <si>
    <t>Услуга "Реализация дополнительных общеразвивающих прогамм дополнительного образования" (художественная  направленность)</t>
  </si>
  <si>
    <t>Услуга "Реализация дополнительных общеразвивающих прогамм дополнительного образования" (социально-педагогическая  направленность)</t>
  </si>
  <si>
    <t>ИТОГО объем финансового обеспечения оказания муниципальных услуг (работ) по Управлению образования администрации Арсеньевского городского округа</t>
  </si>
  <si>
    <t>Управление культуры администрации Арсеньевского городского округа</t>
  </si>
  <si>
    <t>Услуга "Организация и проведение мероприятий"</t>
  </si>
  <si>
    <t>Услуга "Организация деятельности клубных формирований и формирований самодеятельного народного творчества"</t>
  </si>
  <si>
    <t>кол-во посещений</t>
  </si>
  <si>
    <t>Работа "Библиографическая обработка документов и создание каталогов</t>
  </si>
  <si>
    <t>кол-во документов</t>
  </si>
  <si>
    <t>Услуга "Реализация дополнительных программ в области искусств" (музыкальный фольклор)</t>
  </si>
  <si>
    <t>чел/час</t>
  </si>
  <si>
    <t>Управление спорта и молодежной политики администрации Арсеньевского городского округа</t>
  </si>
  <si>
    <t>Число лиц, прошедших спортивную подготовку на этапах спортивной подготовки</t>
  </si>
  <si>
    <t>тыс.руб</t>
  </si>
  <si>
    <t>Услуга "Реализация дополнительных программ в области искусств" (хоровое пение)</t>
  </si>
  <si>
    <t>Услуга "Реализация дополнительных программ в области искусств" (народные инструменты)</t>
  </si>
  <si>
    <t>Услуга "Реализация дополнительных программ в области искусств" (фортепиано)</t>
  </si>
  <si>
    <t>Услуга "Реализация дополнительных программ в области искусств" (живопись)</t>
  </si>
  <si>
    <t>Услуга "Реализация дополнительных программ в области искусств" (искусство театра)</t>
  </si>
  <si>
    <t>Услуга "Реализация дополнительных программ в области искусств" (духовые и ударные инструменты)</t>
  </si>
  <si>
    <t>Услуга "Реализация дополнительных общеразвивающих программ"(художественная направленность)</t>
  </si>
  <si>
    <t>ИТОГО объем финансового обеспечения оказания муниципальных услуг (работ) по Управлению культуры администрации Арсеньевского городского округа</t>
  </si>
  <si>
    <t>шт.</t>
  </si>
  <si>
    <t>Работа "Проведение занятий физкультурно-спортивной направленности по месту проживания граждан"</t>
  </si>
  <si>
    <t xml:space="preserve">Услуга "Спортивная подготовка по олимпийским видам спорта" (футбол этап спортивной специализации)
</t>
  </si>
  <si>
    <t xml:space="preserve">Услуга "Спортивная подготовка по олимпийским видам спорта" (волейбол этап спортивной специализации)
</t>
  </si>
  <si>
    <t xml:space="preserve">Услуга "Спортивная подготовка по олимпийским видам спорта" (бокс  этап спортивной специализации)
</t>
  </si>
  <si>
    <t xml:space="preserve">Услуга "Спортивная подготовка по олимпийским видам спорта" (настольный теннис этап спортивной специализации)
</t>
  </si>
  <si>
    <t xml:space="preserve">Услуга "Спортивная подготовка по олимпийским видам спорта" (легкая атлетика этап спортивной специализации)
</t>
  </si>
  <si>
    <t>Услуга "Спортивная подготовка по неолимпийским видам спорта"  (шашки этап спортивной специализации)</t>
  </si>
  <si>
    <t>Услуга "Спортивная подготовка по неолимпийским видам спорта"  (шахматы этап спортивной специализации)</t>
  </si>
  <si>
    <t xml:space="preserve">Услуга "Спортивная подготовка по олимпийским видам спорта" (прыжки на батуте этап спортивной специализации)
</t>
  </si>
  <si>
    <t>Услуга "Спортивная подготовка по неолимпийским видам спорта"  (хоккей с мячом   этап спортивной специализации)</t>
  </si>
  <si>
    <t>Услуга "Спортивная подготовка по неолимпийским видам спорта"  (гиревой спорт   этап спортивной специализации)</t>
  </si>
  <si>
    <t xml:space="preserve">Услуга "Спортивная подготовка по олимпийским видам спорта" (тяжелая атлетика этап высшего спортивного мастерства)
</t>
  </si>
  <si>
    <t xml:space="preserve">Услуга "Спортивная подготовка по олимпийским видам спорта" (тяжелая атлетика этап совершенствования спортивного мастерства)
</t>
  </si>
  <si>
    <t xml:space="preserve">Услуга "Спортивная подготовка по олимпийским видам спорта" (тяжелая атлетика этап спортивной специализации)
</t>
  </si>
  <si>
    <t xml:space="preserve">Услуга "Спортивная подготовка по олимпийским видам спорта" (тяжелая атлетика этап начальной подготовки)
</t>
  </si>
  <si>
    <t xml:space="preserve">Услуга "Спортивная подготовка по олимпийским видам спорта" (баскетбол этап спортивной специализации)
</t>
  </si>
  <si>
    <t>Итого объем финансового обеспечения оказания муниципальных услуг (работ) по Управлению спорта и молодежной политике администрации Арсеньевского городского округа</t>
  </si>
  <si>
    <t xml:space="preserve">Услуга "Спортивная подготовка по олимпийским видам спорта" (греко-римская борьба этап спортивной специализации)
</t>
  </si>
  <si>
    <t>Администрация Арсеньевского городского округа</t>
  </si>
  <si>
    <t>Работа "Осуществление издательской деятельности"</t>
  </si>
  <si>
    <t>Объем печатной продукции</t>
  </si>
  <si>
    <t>кв.см.</t>
  </si>
  <si>
    <t>Услуга "Организация ритуальных услуг и содержание мест захоронения"</t>
  </si>
  <si>
    <t>Ожидаемое количество умерших</t>
  </si>
  <si>
    <t>Услуга "Предоставление земельного участка для погребения умершего"</t>
  </si>
  <si>
    <t>Количество умерших</t>
  </si>
  <si>
    <t>Площадь проезжей части дорог</t>
  </si>
  <si>
    <t>м2</t>
  </si>
  <si>
    <t>Работа "Уборка мусора по тротуарам, газонам, скверам"</t>
  </si>
  <si>
    <t>Площадь тротуаров, газонов, скверов</t>
  </si>
  <si>
    <t>Работа "Содержание городских парков, скверов, площадей"</t>
  </si>
  <si>
    <t>Площадь парков, скверов, площадей</t>
  </si>
  <si>
    <t>Работа "Очистка территории от снега и наледи"</t>
  </si>
  <si>
    <t>Работа "Ликвидация скользкости"</t>
  </si>
  <si>
    <t>Количество деревьев и кустарников</t>
  </si>
  <si>
    <t>Работа "Подготовка территории города к праздничным мероприятиям"</t>
  </si>
  <si>
    <t>Площадь убираемой территории при проведении праздничных мероприятий</t>
  </si>
  <si>
    <t>Работа "Содержание ливневой канализации"</t>
  </si>
  <si>
    <t>Протяженность ливневой канализации</t>
  </si>
  <si>
    <t>пм</t>
  </si>
  <si>
    <t>Работа "Отогрев и очистка водопропускных труб"</t>
  </si>
  <si>
    <t>Количество водопропускных труб</t>
  </si>
  <si>
    <t>количество дорожных знаков</t>
  </si>
  <si>
    <t>площадь нанесения разметки</t>
  </si>
  <si>
    <t>Итого объем финансового обеспечения оказания муниципальных услуг (работ) по администрации Арсеньевского городского округа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</si>
  <si>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</si>
  <si>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</si>
  <si>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</si>
  <si>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</si>
  <si>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</si>
  <si>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</si>
  <si>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</si>
  <si>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</si>
  <si>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</si>
  <si>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</si>
  <si>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</si>
  <si>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</si>
  <si>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18</t>
  </si>
  <si>
    <t>0</t>
  </si>
  <si>
    <t xml:space="preserve">Услуга "Спортивная подготовка по олимпийским видам спорта" (прыжки на батуте этап совершенствования спортивного мастерства)
</t>
  </si>
  <si>
    <t xml:space="preserve">Услуга "Спортивная подготовка по олимпийским видам спорта" (лыжные гонки этап начальной подготовки)
</t>
  </si>
  <si>
    <t xml:space="preserve">Услуга "Спортивная подготовка по олимпийским видам спорта" (плавание этап начальной подготовки)
</t>
  </si>
  <si>
    <t>Работа "Проведение тестирования выполнения нормативов испытаний (тестов) комплекса ГТО "</t>
  </si>
  <si>
    <t>Мероприятия</t>
  </si>
  <si>
    <t>Работа "Организация и проведение спортивно-оздоровительной работы по развитию физической культуры и спорта среди различных групп населения"</t>
  </si>
  <si>
    <t>24</t>
  </si>
  <si>
    <t xml:space="preserve">Услуга "Спортивная подготовка по олимпийским видам спорта" (волейбол этап начальная подготовка)
</t>
  </si>
  <si>
    <t xml:space="preserve">Услуга "Спортивная подготовка по олимпийским видам спорта" (плавание этап спортивной специализации)
</t>
  </si>
  <si>
    <t>20</t>
  </si>
  <si>
    <t xml:space="preserve">Услуга "Спортивная подготовка по олимпийским видам спорта" (баскетбол этап начальная подготовка)
</t>
  </si>
  <si>
    <t>60</t>
  </si>
  <si>
    <t xml:space="preserve">Услуга "Спортивная подготовка по олимпийским видам спорта" (лыжные гонки этап спортивной специализации)
</t>
  </si>
  <si>
    <t>32</t>
  </si>
  <si>
    <t xml:space="preserve">Услуга "Спортивная подготовка по олимпийским видам спорта" (легкая атлетика этап начальной подготовки)
</t>
  </si>
  <si>
    <t>50</t>
  </si>
  <si>
    <t>65</t>
  </si>
  <si>
    <t>659</t>
  </si>
  <si>
    <t>Работа "Осуществление мероприятий по обеспечению безопасности дорожного движения" (установка дорожных знаков)</t>
  </si>
  <si>
    <t>Работа "Осуществление мероприятий по обеспечению безопасности дорожного движенияь" (нанесение дорожной разметки)</t>
  </si>
  <si>
    <t>Работа "Осуществление мероприятий по обеспечению безопасности дорожного движенияь" (содержание светофорных объектов)</t>
  </si>
  <si>
    <t>102</t>
  </si>
  <si>
    <t>Услуга "Реализация дополнительных общеразвивающих прогамм дополнительного образования" (естественно-научная направленность)</t>
  </si>
  <si>
    <t>16</t>
  </si>
  <si>
    <t>9582</t>
  </si>
  <si>
    <t>22152</t>
  </si>
  <si>
    <t>12792</t>
  </si>
  <si>
    <t>14750</t>
  </si>
  <si>
    <t>63648</t>
  </si>
  <si>
    <t>12492</t>
  </si>
  <si>
    <t>3588</t>
  </si>
  <si>
    <t>10082</t>
  </si>
  <si>
    <t>21</t>
  </si>
  <si>
    <t>22</t>
  </si>
  <si>
    <t>23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</si>
  <si>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</si>
  <si>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</si>
  <si>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</si>
  <si>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</si>
  <si>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</si>
  <si>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</si>
  <si>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</si>
  <si>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</si>
  <si>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</si>
  <si>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</si>
  <si>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</si>
  <si>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</si>
  <si>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</si>
  <si>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</si>
  <si>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</si>
  <si>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</si>
  <si>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</si>
  <si>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</si>
  <si>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</si>
  <si>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46</t>
  </si>
  <si>
    <t>48</t>
  </si>
  <si>
    <t>52</t>
  </si>
  <si>
    <t>53</t>
  </si>
  <si>
    <t>55</t>
  </si>
  <si>
    <t>56</t>
  </si>
  <si>
    <t>57</t>
  </si>
  <si>
    <t>58</t>
  </si>
  <si>
    <t>59</t>
  </si>
  <si>
    <t>62</t>
  </si>
  <si>
    <t>63</t>
  </si>
  <si>
    <t>64</t>
  </si>
  <si>
    <t>Планируемый объем</t>
  </si>
  <si>
    <t xml:space="preserve">Ожидаемое исполнение </t>
  </si>
  <si>
    <t>Отчет об исполнении</t>
  </si>
  <si>
    <t>Работа "Содержание деревьев, кустарников"</t>
  </si>
  <si>
    <t>7488</t>
  </si>
  <si>
    <t>111138</t>
  </si>
  <si>
    <t>24684958</t>
  </si>
  <si>
    <t>1472143</t>
  </si>
  <si>
    <t>Работа "Покос травы"</t>
  </si>
  <si>
    <t>Работа "Исправление профиля гравийных оснований"</t>
  </si>
  <si>
    <t>Работа "Содержание ливневой канализации (очистка и углубление кюветов)"</t>
  </si>
  <si>
    <t>11000</t>
  </si>
  <si>
    <t>62195</t>
  </si>
  <si>
    <t>Услуга "Организация ритуальных услуг и содержание мест захоронения (за счет краевого бюджета)"</t>
  </si>
  <si>
    <t>66</t>
  </si>
  <si>
    <t>67</t>
  </si>
  <si>
    <t>68</t>
  </si>
  <si>
    <t>69</t>
  </si>
  <si>
    <t>Услуга "Механизированное подметание территории городского округа"</t>
  </si>
  <si>
    <t>ВСЕГО  объем финансового обеспечения оказания муниципальных услуг (работ) учреждений Арсеньевского городского округа</t>
  </si>
  <si>
    <t>Услуга "Методическое обеспечение образовательной деятельности"</t>
  </si>
  <si>
    <t>Услуга "Организация  и проведение общественно-значимых мероприятий в сфере образования, науки и молодежной политики"</t>
  </si>
  <si>
    <t>Услуга "Информацинно-технологическое обеспечение управлениясистемой образования"</t>
  </si>
  <si>
    <t>кол-во мероприятий/участников</t>
  </si>
  <si>
    <t xml:space="preserve">Услуга "Спортивная подготовка по олимпийским видам спорта" (волейбол этап совершенствования спортивного мастерства)
</t>
  </si>
  <si>
    <t>45</t>
  </si>
  <si>
    <t>49</t>
  </si>
  <si>
    <t xml:space="preserve">Услуга "Спортивная подготовка по олимпийским видам спорта" (греко-римская борьба этап начальной подготовки)
</t>
  </si>
  <si>
    <t>61</t>
  </si>
  <si>
    <t>Площадь гравийных оснований дорог</t>
  </si>
  <si>
    <t>70</t>
  </si>
  <si>
    <t>71</t>
  </si>
  <si>
    <t xml:space="preserve">Сведения о планируемых объемах оказания муниципальных услуг (работ) на 2023 год и плановый период 2024-2025  годов, а также об их финансовом обеспечении  в сравнении с ожидаемым исполнением за 2022 год и отчетом за 2021 год по Арсеньевскому городскому округу                                             </t>
  </si>
  <si>
    <t>2021</t>
  </si>
  <si>
    <t>11659</t>
  </si>
  <si>
    <t>133395</t>
  </si>
  <si>
    <t>1803063</t>
  </si>
  <si>
    <t>51</t>
  </si>
  <si>
    <t>72</t>
  </si>
  <si>
    <t>456</t>
  </si>
  <si>
    <t>394</t>
  </si>
  <si>
    <t>2220</t>
  </si>
  <si>
    <t>2123</t>
  </si>
  <si>
    <t>2642</t>
  </si>
  <si>
    <t>2656</t>
  </si>
  <si>
    <t>3000</t>
  </si>
  <si>
    <t>3050</t>
  </si>
  <si>
    <t>530</t>
  </si>
  <si>
    <t>529</t>
  </si>
  <si>
    <t>57528</t>
  </si>
  <si>
    <t>61776</t>
  </si>
  <si>
    <t>43206</t>
  </si>
  <si>
    <t>58166</t>
  </si>
  <si>
    <t>225709</t>
  </si>
  <si>
    <t>202860</t>
  </si>
  <si>
    <t>79431</t>
  </si>
  <si>
    <t>83216</t>
  </si>
  <si>
    <t>176873</t>
  </si>
  <si>
    <t>233107</t>
  </si>
  <si>
    <t xml:space="preserve">количество клубных формирований </t>
  </si>
  <si>
    <t>Услуга "Библиотечное, библиографическое и информационное обслуживание пользователей библиотеки"(в стационарных условиях и через сеть Интернет))</t>
  </si>
  <si>
    <t>9828</t>
  </si>
  <si>
    <t>21598</t>
  </si>
  <si>
    <t>29557</t>
  </si>
  <si>
    <t>11848</t>
  </si>
  <si>
    <t>13443</t>
  </si>
  <si>
    <t>14992</t>
  </si>
  <si>
    <t>18896</t>
  </si>
  <si>
    <t>59904</t>
  </si>
  <si>
    <t>72939</t>
  </si>
  <si>
    <t>72938</t>
  </si>
  <si>
    <t>Услуга "Реализация дополнительных программ в области искусств" (декоративно-прикладное)</t>
  </si>
  <si>
    <t>9360</t>
  </si>
  <si>
    <t>1826,7</t>
  </si>
  <si>
    <t>1384,2</t>
  </si>
  <si>
    <t>3940</t>
  </si>
  <si>
    <t>11525</t>
  </si>
  <si>
    <t>12965</t>
  </si>
  <si>
    <t>2663,9</t>
  </si>
  <si>
    <t>2557,2</t>
  </si>
  <si>
    <t>2808</t>
  </si>
  <si>
    <t>12090</t>
  </si>
  <si>
    <t>17665</t>
  </si>
  <si>
    <t>Услуга "Спортивная подготовка по неолимпийским видам спорта"  (хоккей с мячом  этап начальной подготовки)</t>
  </si>
  <si>
    <t>Услуга "Спортивная подготовка по неолимпийским видам спорта"  (гиревой спорт   этап начальной подготовки)</t>
  </si>
  <si>
    <t xml:space="preserve">Услуга "Спортивная подготовка по олимпийским видам спорта" (бокс  этап начальной подготовки)
</t>
  </si>
  <si>
    <t>Услуга "Спортивная подготовка по неолимпийским видам спорта"  (самбо   этап спортивной специализации)</t>
  </si>
  <si>
    <t>Услуга "Спортивная подготовка по неолимпийским видам спорта"  (самбо   этап начальной подготовки)</t>
  </si>
  <si>
    <t>14</t>
  </si>
  <si>
    <t>17</t>
  </si>
  <si>
    <t>47</t>
  </si>
  <si>
    <t>73</t>
  </si>
  <si>
    <t>74</t>
  </si>
  <si>
    <t>77</t>
  </si>
  <si>
    <t>75</t>
  </si>
  <si>
    <t>76</t>
  </si>
  <si>
    <t>78</t>
  </si>
  <si>
    <t>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</si>
</sst>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4" fontId="2" fillId="0" borderId="0" xfId="0" applyNumberFormat="1" applyFont="1" applyFill="1" applyBorder="1" applyAlignment="1">
      <alignment vertical="top" wrapText="1"/>
    </xf>
    <xf numFmtId="0" fontId="0" fillId="0" borderId="0" xfId="0" applyFont="1"/>
    <xf numFmtId="0" fontId="0" fillId="0" borderId="0" xfId="0" applyAlignment="1">
      <alignment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/>
    <xf numFmtId="0" fontId="4" fillId="3" borderId="3" xfId="0" applyFont="1" applyFill="1" applyBorder="1" applyAlignment="1">
      <alignment wrapText="1"/>
    </xf>
    <xf numFmtId="0" fontId="4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4" fontId="4" fillId="2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left" vertical="top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1"/>
  <sheetViews>
    <sheetView tabSelected="1" zoomScale="80" zoomScaleNormal="80" workbookViewId="0">
      <selection activeCell="A2" sqref="A2:A3"/>
    </sheetView>
  </sheetViews>
  <sheetFormatPr defaultRowHeight="15" x14ac:dyDescent="0.25"/>
  <cols>
    <col min="1" max="1" width="5.7109375" customWidth="1"/>
    <col min="2" max="2" width="32.140625" customWidth="1"/>
    <col min="3" max="3" width="21.42578125" style="1" customWidth="1"/>
    <col min="4" max="4" width="9" customWidth="1"/>
    <col min="5" max="5" width="12.7109375" style="2" customWidth="1"/>
    <col min="6" max="6" width="14.42578125" customWidth="1"/>
    <col min="7" max="8" width="12.7109375" customWidth="1"/>
    <col min="9" max="9" width="13.28515625" customWidth="1"/>
  </cols>
  <sheetData>
    <row r="1" spans="1:10" ht="89.25" customHeight="1" x14ac:dyDescent="0.25">
      <c r="A1" s="48" t="s">
        <v>198</v>
      </c>
      <c r="B1" s="48"/>
      <c r="C1" s="48"/>
      <c r="D1" s="48"/>
      <c r="E1" s="48"/>
      <c r="F1" s="48"/>
      <c r="G1" s="48"/>
      <c r="H1" s="48"/>
      <c r="I1" s="48"/>
    </row>
    <row r="2" spans="1:10" ht="60" customHeight="1" x14ac:dyDescent="0.25">
      <c r="A2" s="41" t="s">
        <v>0</v>
      </c>
      <c r="B2" s="41" t="s">
        <v>1</v>
      </c>
      <c r="C2" s="50" t="s">
        <v>2</v>
      </c>
      <c r="D2" s="41" t="s">
        <v>3</v>
      </c>
      <c r="E2" s="15" t="s">
        <v>168</v>
      </c>
      <c r="F2" s="15" t="s">
        <v>167</v>
      </c>
      <c r="G2" s="52" t="s">
        <v>166</v>
      </c>
      <c r="H2" s="52"/>
      <c r="I2" s="52"/>
    </row>
    <row r="3" spans="1:10" ht="30" customHeight="1" x14ac:dyDescent="0.25">
      <c r="A3" s="49"/>
      <c r="B3" s="49"/>
      <c r="C3" s="51"/>
      <c r="D3" s="49"/>
      <c r="E3" s="16" t="s">
        <v>199</v>
      </c>
      <c r="F3" s="7">
        <v>2022</v>
      </c>
      <c r="G3" s="7">
        <v>2023</v>
      </c>
      <c r="H3" s="7">
        <v>2024</v>
      </c>
      <c r="I3" s="7">
        <v>2025</v>
      </c>
    </row>
    <row r="4" spans="1:10" x14ac:dyDescent="0.25">
      <c r="A4" s="12" t="s">
        <v>4</v>
      </c>
      <c r="B4" s="7">
        <v>2</v>
      </c>
      <c r="C4" s="6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</row>
    <row r="5" spans="1:10" x14ac:dyDescent="0.25">
      <c r="A5" s="14" t="s">
        <v>4</v>
      </c>
      <c r="B5" s="59" t="s">
        <v>5</v>
      </c>
      <c r="C5" s="59"/>
      <c r="D5" s="59"/>
      <c r="E5" s="59"/>
      <c r="F5" s="59"/>
      <c r="G5" s="59"/>
      <c r="H5" s="59"/>
      <c r="I5" s="59"/>
    </row>
    <row r="6" spans="1:10" ht="51" x14ac:dyDescent="0.25">
      <c r="A6" s="60">
        <v>1</v>
      </c>
      <c r="B6" s="55" t="s">
        <v>6</v>
      </c>
      <c r="C6" s="6" t="s">
        <v>7</v>
      </c>
      <c r="D6" s="7" t="s">
        <v>8</v>
      </c>
      <c r="E6" s="17">
        <v>509</v>
      </c>
      <c r="F6" s="18" t="s">
        <v>205</v>
      </c>
      <c r="G6" s="18" t="s">
        <v>206</v>
      </c>
      <c r="H6" s="12" t="s">
        <v>206</v>
      </c>
      <c r="I6" s="12" t="s">
        <v>206</v>
      </c>
      <c r="J6" s="3"/>
    </row>
    <row r="7" spans="1:10" ht="51" x14ac:dyDescent="0.25">
      <c r="A7" s="47"/>
      <c r="B7" s="56"/>
      <c r="C7" s="6" t="s">
        <v>9</v>
      </c>
      <c r="D7" s="7" t="s">
        <v>10</v>
      </c>
      <c r="E7" s="19">
        <v>48442.7</v>
      </c>
      <c r="F7" s="19">
        <v>53092.800000000003</v>
      </c>
      <c r="G7" s="20">
        <v>53262.9</v>
      </c>
      <c r="H7" s="8">
        <v>55352.1</v>
      </c>
      <c r="I7" s="8">
        <v>57331.8</v>
      </c>
    </row>
    <row r="8" spans="1:10" ht="51" x14ac:dyDescent="0.25">
      <c r="A8" s="60">
        <v>2</v>
      </c>
      <c r="B8" s="55" t="s">
        <v>11</v>
      </c>
      <c r="C8" s="6" t="s">
        <v>7</v>
      </c>
      <c r="D8" s="7" t="s">
        <v>8</v>
      </c>
      <c r="E8" s="17">
        <v>2278</v>
      </c>
      <c r="F8" s="18" t="s">
        <v>207</v>
      </c>
      <c r="G8" s="18" t="s">
        <v>208</v>
      </c>
      <c r="H8" s="12" t="s">
        <v>208</v>
      </c>
      <c r="I8" s="12" t="s">
        <v>208</v>
      </c>
    </row>
    <row r="9" spans="1:10" ht="51" x14ac:dyDescent="0.25">
      <c r="A9" s="47"/>
      <c r="B9" s="56"/>
      <c r="C9" s="6" t="s">
        <v>9</v>
      </c>
      <c r="D9" s="7" t="s">
        <v>10</v>
      </c>
      <c r="E9" s="20">
        <v>272077.2</v>
      </c>
      <c r="F9" s="20">
        <v>300959</v>
      </c>
      <c r="G9" s="20">
        <v>318679.5</v>
      </c>
      <c r="H9" s="8">
        <v>331842.59999999998</v>
      </c>
      <c r="I9" s="8">
        <v>344314.6</v>
      </c>
    </row>
    <row r="10" spans="1:10" ht="51" x14ac:dyDescent="0.25">
      <c r="A10" s="43" t="s">
        <v>86</v>
      </c>
      <c r="B10" s="55" t="s">
        <v>12</v>
      </c>
      <c r="C10" s="6" t="s">
        <v>7</v>
      </c>
      <c r="D10" s="7" t="s">
        <v>8</v>
      </c>
      <c r="E10" s="17">
        <v>2641</v>
      </c>
      <c r="F10" s="18" t="s">
        <v>209</v>
      </c>
      <c r="G10" s="18" t="s">
        <v>210</v>
      </c>
      <c r="H10" s="12" t="s">
        <v>210</v>
      </c>
      <c r="I10" s="12" t="s">
        <v>210</v>
      </c>
    </row>
    <row r="11" spans="1:10" ht="51" x14ac:dyDescent="0.25">
      <c r="A11" s="43"/>
      <c r="B11" s="56"/>
      <c r="C11" s="6" t="s">
        <v>9</v>
      </c>
      <c r="D11" s="7" t="s">
        <v>10</v>
      </c>
      <c r="E11" s="8">
        <v>111115.6</v>
      </c>
      <c r="F11" s="8">
        <v>129408.4</v>
      </c>
      <c r="G11" s="8">
        <v>137845.20000000001</v>
      </c>
      <c r="H11" s="8">
        <v>144625.79999999999</v>
      </c>
      <c r="I11" s="8">
        <v>151296.79999999999</v>
      </c>
    </row>
    <row r="12" spans="1:10" ht="51" x14ac:dyDescent="0.25">
      <c r="A12" s="43" t="s">
        <v>87</v>
      </c>
      <c r="B12" s="55" t="s">
        <v>13</v>
      </c>
      <c r="C12" s="6" t="s">
        <v>7</v>
      </c>
      <c r="D12" s="7" t="s">
        <v>8</v>
      </c>
      <c r="E12" s="17">
        <v>2963</v>
      </c>
      <c r="F12" s="18" t="s">
        <v>211</v>
      </c>
      <c r="G12" s="18" t="s">
        <v>212</v>
      </c>
      <c r="H12" s="12" t="s">
        <v>212</v>
      </c>
      <c r="I12" s="12" t="s">
        <v>212</v>
      </c>
    </row>
    <row r="13" spans="1:10" ht="51" x14ac:dyDescent="0.25">
      <c r="A13" s="43"/>
      <c r="B13" s="56"/>
      <c r="C13" s="6" t="s">
        <v>9</v>
      </c>
      <c r="D13" s="7" t="s">
        <v>10</v>
      </c>
      <c r="E13" s="8">
        <v>171760.4</v>
      </c>
      <c r="F13" s="8">
        <v>202586</v>
      </c>
      <c r="G13" s="8">
        <v>218488.9</v>
      </c>
      <c r="H13" s="8">
        <v>230917.5</v>
      </c>
      <c r="I13" s="8">
        <v>242750.1</v>
      </c>
    </row>
    <row r="14" spans="1:10" ht="51" x14ac:dyDescent="0.25">
      <c r="A14" s="41" t="s">
        <v>88</v>
      </c>
      <c r="B14" s="55" t="s">
        <v>14</v>
      </c>
      <c r="C14" s="6" t="s">
        <v>7</v>
      </c>
      <c r="D14" s="7" t="s">
        <v>15</v>
      </c>
      <c r="E14" s="17">
        <v>532</v>
      </c>
      <c r="F14" s="18" t="s">
        <v>213</v>
      </c>
      <c r="G14" s="18" t="s">
        <v>214</v>
      </c>
      <c r="H14" s="12" t="s">
        <v>214</v>
      </c>
      <c r="I14" s="12" t="s">
        <v>214</v>
      </c>
    </row>
    <row r="15" spans="1:10" ht="51" x14ac:dyDescent="0.25">
      <c r="A15" s="57"/>
      <c r="B15" s="58"/>
      <c r="C15" s="6" t="s">
        <v>9</v>
      </c>
      <c r="D15" s="7" t="s">
        <v>10</v>
      </c>
      <c r="E15" s="8">
        <v>43273.8</v>
      </c>
      <c r="F15" s="8">
        <v>45888.5</v>
      </c>
      <c r="G15" s="8">
        <v>48132.9</v>
      </c>
      <c r="H15" s="8">
        <v>51090</v>
      </c>
      <c r="I15" s="8">
        <v>53905.9</v>
      </c>
    </row>
    <row r="16" spans="1:10" ht="51" x14ac:dyDescent="0.25">
      <c r="A16" s="41" t="s">
        <v>89</v>
      </c>
      <c r="B16" s="44" t="s">
        <v>122</v>
      </c>
      <c r="C16" s="6" t="s">
        <v>7</v>
      </c>
      <c r="D16" s="7" t="s">
        <v>15</v>
      </c>
      <c r="E16" s="17">
        <v>81523</v>
      </c>
      <c r="F16" s="18" t="s">
        <v>215</v>
      </c>
      <c r="G16" s="18" t="s">
        <v>216</v>
      </c>
      <c r="H16" s="12" t="s">
        <v>216</v>
      </c>
      <c r="I16" s="12" t="s">
        <v>216</v>
      </c>
    </row>
    <row r="17" spans="1:9" ht="51" x14ac:dyDescent="0.25">
      <c r="A17" s="49"/>
      <c r="B17" s="45"/>
      <c r="C17" s="6" t="s">
        <v>9</v>
      </c>
      <c r="D17" s="7" t="s">
        <v>10</v>
      </c>
      <c r="E17" s="8">
        <v>12348.5</v>
      </c>
      <c r="F17" s="8">
        <v>6963.5</v>
      </c>
      <c r="G17" s="8">
        <v>7167.4</v>
      </c>
      <c r="H17" s="8">
        <v>7188.7</v>
      </c>
      <c r="I17" s="8">
        <v>7180.9</v>
      </c>
    </row>
    <row r="18" spans="1:9" ht="51" x14ac:dyDescent="0.25">
      <c r="A18" s="41" t="s">
        <v>90</v>
      </c>
      <c r="B18" s="44" t="s">
        <v>16</v>
      </c>
      <c r="C18" s="6" t="s">
        <v>7</v>
      </c>
      <c r="D18" s="7" t="s">
        <v>15</v>
      </c>
      <c r="E18" s="17">
        <v>17038</v>
      </c>
      <c r="F18" s="18" t="s">
        <v>99</v>
      </c>
      <c r="G18" s="18" t="s">
        <v>99</v>
      </c>
      <c r="H18" s="12" t="s">
        <v>99</v>
      </c>
      <c r="I18" s="12" t="s">
        <v>99</v>
      </c>
    </row>
    <row r="19" spans="1:9" ht="51" x14ac:dyDescent="0.25">
      <c r="A19" s="49"/>
      <c r="B19" s="45"/>
      <c r="C19" s="6" t="s">
        <v>9</v>
      </c>
      <c r="D19" s="7" t="s">
        <v>10</v>
      </c>
      <c r="E19" s="8">
        <v>1750.2</v>
      </c>
      <c r="F19" s="8">
        <v>0</v>
      </c>
      <c r="G19" s="8">
        <v>0</v>
      </c>
      <c r="H19" s="8">
        <v>0</v>
      </c>
      <c r="I19" s="8">
        <v>0</v>
      </c>
    </row>
    <row r="20" spans="1:9" ht="51" x14ac:dyDescent="0.25">
      <c r="A20" s="41" t="s">
        <v>91</v>
      </c>
      <c r="B20" s="44" t="s">
        <v>17</v>
      </c>
      <c r="C20" s="6" t="s">
        <v>7</v>
      </c>
      <c r="D20" s="7" t="s">
        <v>15</v>
      </c>
      <c r="E20" s="17">
        <v>29153</v>
      </c>
      <c r="F20" s="18" t="s">
        <v>217</v>
      </c>
      <c r="G20" s="18" t="s">
        <v>218</v>
      </c>
      <c r="H20" s="12" t="s">
        <v>218</v>
      </c>
      <c r="I20" s="12" t="s">
        <v>218</v>
      </c>
    </row>
    <row r="21" spans="1:9" ht="51" x14ac:dyDescent="0.25">
      <c r="A21" s="49"/>
      <c r="B21" s="61"/>
      <c r="C21" s="6" t="s">
        <v>9</v>
      </c>
      <c r="D21" s="7" t="s">
        <v>10</v>
      </c>
      <c r="E21" s="7">
        <v>5576.5</v>
      </c>
      <c r="F21" s="8">
        <v>8439.6</v>
      </c>
      <c r="G21" s="8">
        <v>10122.9</v>
      </c>
      <c r="H21" s="8">
        <v>10142.200000000001</v>
      </c>
      <c r="I21" s="8">
        <v>10137.9</v>
      </c>
    </row>
    <row r="22" spans="1:9" ht="51" x14ac:dyDescent="0.25">
      <c r="A22" s="41" t="s">
        <v>92</v>
      </c>
      <c r="B22" s="44" t="s">
        <v>18</v>
      </c>
      <c r="C22" s="6" t="s">
        <v>7</v>
      </c>
      <c r="D22" s="7" t="s">
        <v>15</v>
      </c>
      <c r="E22" s="17">
        <v>238328</v>
      </c>
      <c r="F22" s="18" t="s">
        <v>219</v>
      </c>
      <c r="G22" s="18" t="s">
        <v>220</v>
      </c>
      <c r="H22" s="12" t="s">
        <v>220</v>
      </c>
      <c r="I22" s="12" t="s">
        <v>220</v>
      </c>
    </row>
    <row r="23" spans="1:9" ht="51" x14ac:dyDescent="0.25">
      <c r="A23" s="49"/>
      <c r="B23" s="61"/>
      <c r="C23" s="6" t="s">
        <v>9</v>
      </c>
      <c r="D23" s="7" t="s">
        <v>10</v>
      </c>
      <c r="E23" s="8">
        <v>25233.5</v>
      </c>
      <c r="F23" s="8">
        <v>24911.5</v>
      </c>
      <c r="G23" s="8">
        <v>23442.1</v>
      </c>
      <c r="H23" s="8">
        <v>23512.1</v>
      </c>
      <c r="I23" s="8">
        <v>23486.7</v>
      </c>
    </row>
    <row r="24" spans="1:9" ht="51" x14ac:dyDescent="0.25">
      <c r="A24" s="41" t="s">
        <v>93</v>
      </c>
      <c r="B24" s="44" t="s">
        <v>19</v>
      </c>
      <c r="C24" s="6" t="s">
        <v>7</v>
      </c>
      <c r="D24" s="7" t="s">
        <v>15</v>
      </c>
      <c r="E24" s="17">
        <v>63807</v>
      </c>
      <c r="F24" s="18" t="s">
        <v>221</v>
      </c>
      <c r="G24" s="18" t="s">
        <v>222</v>
      </c>
      <c r="H24" s="12" t="s">
        <v>222</v>
      </c>
      <c r="I24" s="12" t="s">
        <v>222</v>
      </c>
    </row>
    <row r="25" spans="1:9" ht="51" x14ac:dyDescent="0.25">
      <c r="A25" s="49"/>
      <c r="B25" s="61"/>
      <c r="C25" s="6" t="s">
        <v>9</v>
      </c>
      <c r="D25" s="7" t="s">
        <v>10</v>
      </c>
      <c r="E25" s="8">
        <v>7776</v>
      </c>
      <c r="F25" s="8">
        <v>15840.9</v>
      </c>
      <c r="G25" s="8">
        <v>15198.7</v>
      </c>
      <c r="H25" s="8">
        <v>15226</v>
      </c>
      <c r="I25" s="8">
        <v>15221.5</v>
      </c>
    </row>
    <row r="26" spans="1:9" ht="51" x14ac:dyDescent="0.25">
      <c r="A26" s="41" t="s">
        <v>94</v>
      </c>
      <c r="B26" s="44" t="s">
        <v>186</v>
      </c>
      <c r="C26" s="6" t="s">
        <v>7</v>
      </c>
      <c r="D26" s="7" t="s">
        <v>15</v>
      </c>
      <c r="E26" s="17">
        <v>18</v>
      </c>
      <c r="F26" s="18" t="s">
        <v>98</v>
      </c>
      <c r="G26" s="18" t="s">
        <v>98</v>
      </c>
      <c r="H26" s="12" t="s">
        <v>98</v>
      </c>
      <c r="I26" s="12" t="s">
        <v>98</v>
      </c>
    </row>
    <row r="27" spans="1:9" ht="51" x14ac:dyDescent="0.25">
      <c r="A27" s="49"/>
      <c r="B27" s="61"/>
      <c r="C27" s="6" t="s">
        <v>9</v>
      </c>
      <c r="D27" s="7" t="s">
        <v>10</v>
      </c>
      <c r="E27" s="8">
        <v>623.79999999999995</v>
      </c>
      <c r="F27" s="8">
        <v>1008.2</v>
      </c>
      <c r="G27" s="8">
        <v>1002.5</v>
      </c>
      <c r="H27" s="8">
        <v>1005.5</v>
      </c>
      <c r="I27" s="8">
        <v>1004.4</v>
      </c>
    </row>
    <row r="28" spans="1:9" ht="51" x14ac:dyDescent="0.25">
      <c r="A28" s="41" t="s">
        <v>95</v>
      </c>
      <c r="B28" s="44" t="s">
        <v>187</v>
      </c>
      <c r="C28" s="6" t="s">
        <v>7</v>
      </c>
      <c r="D28" s="7" t="s">
        <v>15</v>
      </c>
      <c r="E28" s="17">
        <v>18</v>
      </c>
      <c r="F28" s="18" t="s">
        <v>98</v>
      </c>
      <c r="G28" s="18" t="s">
        <v>98</v>
      </c>
      <c r="H28" s="12" t="s">
        <v>98</v>
      </c>
      <c r="I28" s="12" t="s">
        <v>98</v>
      </c>
    </row>
    <row r="29" spans="1:9" ht="51" x14ac:dyDescent="0.25">
      <c r="A29" s="49"/>
      <c r="B29" s="61"/>
      <c r="C29" s="6" t="s">
        <v>9</v>
      </c>
      <c r="D29" s="7" t="s">
        <v>10</v>
      </c>
      <c r="E29" s="8">
        <v>624.4</v>
      </c>
      <c r="F29" s="8">
        <v>1009.3</v>
      </c>
      <c r="G29" s="8">
        <v>1003.5</v>
      </c>
      <c r="H29" s="8">
        <v>1006.5</v>
      </c>
      <c r="I29" s="8">
        <v>1005.4</v>
      </c>
    </row>
    <row r="30" spans="1:9" ht="51" x14ac:dyDescent="0.25">
      <c r="A30" s="41" t="s">
        <v>96</v>
      </c>
      <c r="B30" s="44" t="s">
        <v>188</v>
      </c>
      <c r="C30" s="6" t="s">
        <v>7</v>
      </c>
      <c r="D30" s="7" t="s">
        <v>15</v>
      </c>
      <c r="E30" s="17">
        <v>18</v>
      </c>
      <c r="F30" s="18" t="s">
        <v>98</v>
      </c>
      <c r="G30" s="18" t="s">
        <v>98</v>
      </c>
      <c r="H30" s="12" t="s">
        <v>98</v>
      </c>
      <c r="I30" s="12" t="s">
        <v>98</v>
      </c>
    </row>
    <row r="31" spans="1:9" ht="51" x14ac:dyDescent="0.25">
      <c r="A31" s="49"/>
      <c r="B31" s="61"/>
      <c r="C31" s="6" t="s">
        <v>9</v>
      </c>
      <c r="D31" s="7" t="s">
        <v>10</v>
      </c>
      <c r="E31" s="8">
        <v>624.4</v>
      </c>
      <c r="F31" s="8">
        <v>1009.3</v>
      </c>
      <c r="G31" s="8">
        <v>1003.5</v>
      </c>
      <c r="H31" s="8">
        <v>1006.5</v>
      </c>
      <c r="I31" s="8">
        <v>1005.4</v>
      </c>
    </row>
    <row r="32" spans="1:9" ht="76.5" x14ac:dyDescent="0.25">
      <c r="A32" s="39"/>
      <c r="B32" s="37" t="s">
        <v>20</v>
      </c>
      <c r="C32" s="38"/>
      <c r="D32" s="29" t="s">
        <v>10</v>
      </c>
      <c r="E32" s="40">
        <f>E7+E9+E11+E13+E15+E17+E19+E21+E23+E25+E27+E29+E31</f>
        <v>701227.00000000012</v>
      </c>
      <c r="F32" s="40">
        <f>F7+F9+F11+F13+F15+F17+F19+F21+F23+F25+F27+F29+F31</f>
        <v>791117</v>
      </c>
      <c r="G32" s="40">
        <f>G7+G9+G11+G13+G15+G17+G19+G21+G23+G25+G27+G29+G31</f>
        <v>835350</v>
      </c>
      <c r="H32" s="40">
        <f>H7+H9+H11+H13+H15+H17+H19+H21+H23+H25+H27+H29+H31</f>
        <v>872915.49999999988</v>
      </c>
      <c r="I32" s="40">
        <f>I7+I9+I11+I13+I15+I17+I19+I21+I23+I25+I27+I29+I31</f>
        <v>908641.4</v>
      </c>
    </row>
    <row r="33" spans="1:9" x14ac:dyDescent="0.25">
      <c r="A33" s="14"/>
      <c r="B33" s="59" t="s">
        <v>21</v>
      </c>
      <c r="C33" s="59"/>
      <c r="D33" s="59"/>
      <c r="E33" s="59"/>
      <c r="F33" s="59"/>
      <c r="G33" s="59"/>
      <c r="H33" s="59"/>
      <c r="I33" s="59"/>
    </row>
    <row r="34" spans="1:9" ht="51" x14ac:dyDescent="0.25">
      <c r="A34" s="41" t="s">
        <v>254</v>
      </c>
      <c r="B34" s="50" t="s">
        <v>22</v>
      </c>
      <c r="C34" s="6" t="s">
        <v>7</v>
      </c>
      <c r="D34" s="7" t="s">
        <v>189</v>
      </c>
      <c r="E34" s="21">
        <v>83</v>
      </c>
      <c r="F34" s="16" t="s">
        <v>223</v>
      </c>
      <c r="G34" s="16" t="s">
        <v>224</v>
      </c>
      <c r="H34" s="16" t="s">
        <v>224</v>
      </c>
      <c r="I34" s="16" t="s">
        <v>224</v>
      </c>
    </row>
    <row r="35" spans="1:9" ht="51" x14ac:dyDescent="0.25">
      <c r="A35" s="49"/>
      <c r="B35" s="62"/>
      <c r="C35" s="6" t="s">
        <v>9</v>
      </c>
      <c r="D35" s="7" t="s">
        <v>10</v>
      </c>
      <c r="E35" s="22">
        <v>11050.7</v>
      </c>
      <c r="F35" s="22">
        <v>11504.3</v>
      </c>
      <c r="G35" s="22">
        <v>12105.6</v>
      </c>
      <c r="H35" s="22">
        <v>12105.6</v>
      </c>
      <c r="I35" s="22">
        <v>12105.6</v>
      </c>
    </row>
    <row r="36" spans="1:9" ht="63.75" x14ac:dyDescent="0.25">
      <c r="A36" s="41" t="s">
        <v>97</v>
      </c>
      <c r="B36" s="50" t="s">
        <v>23</v>
      </c>
      <c r="C36" s="6" t="s">
        <v>7</v>
      </c>
      <c r="D36" s="7" t="s">
        <v>225</v>
      </c>
      <c r="E36" s="21">
        <v>10</v>
      </c>
      <c r="F36" s="23">
        <v>10</v>
      </c>
      <c r="G36" s="23">
        <v>10</v>
      </c>
      <c r="H36" s="23">
        <v>10</v>
      </c>
      <c r="I36" s="23">
        <v>10</v>
      </c>
    </row>
    <row r="37" spans="1:9" ht="51" x14ac:dyDescent="0.25">
      <c r="A37" s="49"/>
      <c r="B37" s="62"/>
      <c r="C37" s="6" t="s">
        <v>9</v>
      </c>
      <c r="D37" s="7" t="s">
        <v>10</v>
      </c>
      <c r="E37" s="22">
        <v>13896.2</v>
      </c>
      <c r="F37" s="22">
        <v>15880.4</v>
      </c>
      <c r="G37" s="22">
        <v>18241.2</v>
      </c>
      <c r="H37" s="22">
        <v>18241.2</v>
      </c>
      <c r="I37" s="22">
        <v>18241.2</v>
      </c>
    </row>
    <row r="38" spans="1:9" ht="51" x14ac:dyDescent="0.25">
      <c r="A38" s="41" t="s">
        <v>123</v>
      </c>
      <c r="B38" s="50" t="s">
        <v>226</v>
      </c>
      <c r="C38" s="6" t="s">
        <v>7</v>
      </c>
      <c r="D38" s="7" t="s">
        <v>24</v>
      </c>
      <c r="E38" s="21">
        <v>154013</v>
      </c>
      <c r="F38" s="23">
        <v>148075</v>
      </c>
      <c r="G38" s="23">
        <v>154687</v>
      </c>
      <c r="H38" s="23">
        <v>154687</v>
      </c>
      <c r="I38" s="23">
        <v>154687</v>
      </c>
    </row>
    <row r="39" spans="1:9" ht="51" x14ac:dyDescent="0.25">
      <c r="A39" s="47"/>
      <c r="B39" s="62"/>
      <c r="C39" s="6" t="s">
        <v>9</v>
      </c>
      <c r="D39" s="7" t="s">
        <v>10</v>
      </c>
      <c r="E39" s="22">
        <v>14749.5</v>
      </c>
      <c r="F39" s="22">
        <v>15521.9</v>
      </c>
      <c r="G39" s="22">
        <v>16164.4</v>
      </c>
      <c r="H39" s="22">
        <v>16164.4</v>
      </c>
      <c r="I39" s="22">
        <v>16164.4</v>
      </c>
    </row>
    <row r="40" spans="1:9" ht="51" x14ac:dyDescent="0.25">
      <c r="A40" s="41" t="s">
        <v>255</v>
      </c>
      <c r="B40" s="53" t="s">
        <v>25</v>
      </c>
      <c r="C40" s="6" t="s">
        <v>7</v>
      </c>
      <c r="D40" s="7" t="s">
        <v>26</v>
      </c>
      <c r="E40" s="21">
        <v>23317</v>
      </c>
      <c r="F40" s="23">
        <v>24500</v>
      </c>
      <c r="G40" s="23">
        <v>24500</v>
      </c>
      <c r="H40" s="23">
        <v>24500</v>
      </c>
      <c r="I40" s="23">
        <v>24500</v>
      </c>
    </row>
    <row r="41" spans="1:9" ht="51" x14ac:dyDescent="0.25">
      <c r="A41" s="47"/>
      <c r="B41" s="54"/>
      <c r="C41" s="6" t="s">
        <v>9</v>
      </c>
      <c r="D41" s="7" t="s">
        <v>10</v>
      </c>
      <c r="E41" s="22">
        <v>6006</v>
      </c>
      <c r="F41" s="22">
        <v>6767.2</v>
      </c>
      <c r="G41" s="22">
        <v>6848.3</v>
      </c>
      <c r="H41" s="22">
        <v>6848.3</v>
      </c>
      <c r="I41" s="22">
        <v>6848.3</v>
      </c>
    </row>
    <row r="42" spans="1:9" ht="51" x14ac:dyDescent="0.25">
      <c r="A42" s="41" t="s">
        <v>98</v>
      </c>
      <c r="B42" s="53" t="s">
        <v>27</v>
      </c>
      <c r="C42" s="6" t="s">
        <v>7</v>
      </c>
      <c r="D42" s="16" t="s">
        <v>28</v>
      </c>
      <c r="E42" s="16" t="s">
        <v>124</v>
      </c>
      <c r="F42" s="16" t="s">
        <v>124</v>
      </c>
      <c r="G42" s="16" t="s">
        <v>227</v>
      </c>
      <c r="H42" s="16" t="s">
        <v>227</v>
      </c>
      <c r="I42" s="16" t="s">
        <v>227</v>
      </c>
    </row>
    <row r="43" spans="1:9" ht="51" x14ac:dyDescent="0.25">
      <c r="A43" s="47"/>
      <c r="B43" s="54"/>
      <c r="C43" s="6" t="s">
        <v>9</v>
      </c>
      <c r="D43" s="7" t="s">
        <v>10</v>
      </c>
      <c r="E43" s="21">
        <v>1563.8</v>
      </c>
      <c r="F43" s="22">
        <v>1902.8</v>
      </c>
      <c r="G43" s="22">
        <v>1211.2</v>
      </c>
      <c r="H43" s="22">
        <v>1211.2</v>
      </c>
      <c r="I43" s="22">
        <v>1211.2</v>
      </c>
    </row>
    <row r="44" spans="1:9" ht="51" x14ac:dyDescent="0.25">
      <c r="A44" s="63">
        <v>19</v>
      </c>
      <c r="B44" s="53" t="s">
        <v>32</v>
      </c>
      <c r="C44" s="6" t="s">
        <v>7</v>
      </c>
      <c r="D44" s="16" t="s">
        <v>28</v>
      </c>
      <c r="E44" s="16" t="s">
        <v>125</v>
      </c>
      <c r="F44" s="16" t="s">
        <v>228</v>
      </c>
      <c r="G44" s="16" t="s">
        <v>229</v>
      </c>
      <c r="H44" s="16" t="s">
        <v>229</v>
      </c>
      <c r="I44" s="16" t="s">
        <v>229</v>
      </c>
    </row>
    <row r="45" spans="1:9" ht="51" x14ac:dyDescent="0.25">
      <c r="A45" s="47"/>
      <c r="B45" s="54"/>
      <c r="C45" s="6" t="s">
        <v>9</v>
      </c>
      <c r="D45" s="7" t="s">
        <v>10</v>
      </c>
      <c r="E45" s="21">
        <v>4192.3</v>
      </c>
      <c r="F45" s="22">
        <v>6088.9</v>
      </c>
      <c r="G45" s="22">
        <v>3961.7</v>
      </c>
      <c r="H45" s="22">
        <v>3961.7</v>
      </c>
      <c r="I45" s="22">
        <v>3961.7</v>
      </c>
    </row>
    <row r="46" spans="1:9" ht="51" x14ac:dyDescent="0.25">
      <c r="A46" s="41" t="s">
        <v>109</v>
      </c>
      <c r="B46" s="53" t="s">
        <v>33</v>
      </c>
      <c r="C46" s="6" t="s">
        <v>7</v>
      </c>
      <c r="D46" s="16" t="s">
        <v>28</v>
      </c>
      <c r="E46" s="16" t="s">
        <v>126</v>
      </c>
      <c r="F46" s="16" t="s">
        <v>230</v>
      </c>
      <c r="G46" s="16" t="s">
        <v>231</v>
      </c>
      <c r="H46" s="16" t="s">
        <v>231</v>
      </c>
      <c r="I46" s="16" t="s">
        <v>231</v>
      </c>
    </row>
    <row r="47" spans="1:9" ht="51" x14ac:dyDescent="0.25">
      <c r="A47" s="47"/>
      <c r="B47" s="54"/>
      <c r="C47" s="6" t="s">
        <v>9</v>
      </c>
      <c r="D47" s="7" t="s">
        <v>10</v>
      </c>
      <c r="E47" s="21">
        <v>5090.7</v>
      </c>
      <c r="F47" s="22">
        <v>3044.4</v>
      </c>
      <c r="G47" s="22">
        <v>3668.9</v>
      </c>
      <c r="H47" s="22">
        <v>3668.9</v>
      </c>
      <c r="I47" s="22">
        <v>3668.9</v>
      </c>
    </row>
    <row r="48" spans="1:9" ht="51" x14ac:dyDescent="0.25">
      <c r="A48" s="41" t="s">
        <v>132</v>
      </c>
      <c r="B48" s="53" t="s">
        <v>34</v>
      </c>
      <c r="C48" s="6" t="s">
        <v>7</v>
      </c>
      <c r="D48" s="16" t="s">
        <v>28</v>
      </c>
      <c r="E48" s="16" t="s">
        <v>127</v>
      </c>
      <c r="F48" s="16" t="s">
        <v>232</v>
      </c>
      <c r="G48" s="16" t="s">
        <v>233</v>
      </c>
      <c r="H48" s="16" t="s">
        <v>233</v>
      </c>
      <c r="I48" s="16" t="s">
        <v>233</v>
      </c>
    </row>
    <row r="49" spans="1:10" ht="51" x14ac:dyDescent="0.25">
      <c r="A49" s="47"/>
      <c r="B49" s="54"/>
      <c r="C49" s="6" t="s">
        <v>9</v>
      </c>
      <c r="D49" s="7" t="s">
        <v>10</v>
      </c>
      <c r="E49" s="22">
        <v>7253.4</v>
      </c>
      <c r="F49" s="22">
        <v>4642.8</v>
      </c>
      <c r="G49" s="22">
        <v>6153.5</v>
      </c>
      <c r="H49" s="22">
        <v>6153.5</v>
      </c>
      <c r="I49" s="22">
        <v>6153.5</v>
      </c>
    </row>
    <row r="50" spans="1:10" ht="51" x14ac:dyDescent="0.25">
      <c r="A50" s="41" t="s">
        <v>133</v>
      </c>
      <c r="B50" s="53" t="s">
        <v>35</v>
      </c>
      <c r="C50" s="6" t="s">
        <v>7</v>
      </c>
      <c r="D50" s="16" t="s">
        <v>28</v>
      </c>
      <c r="E50" s="16" t="s">
        <v>128</v>
      </c>
      <c r="F50" s="16" t="s">
        <v>234</v>
      </c>
      <c r="G50" s="16" t="s">
        <v>235</v>
      </c>
      <c r="H50" s="16" t="s">
        <v>235</v>
      </c>
      <c r="I50" s="16" t="s">
        <v>236</v>
      </c>
      <c r="J50" s="4"/>
    </row>
    <row r="51" spans="1:10" ht="51" x14ac:dyDescent="0.25">
      <c r="A51" s="47"/>
      <c r="B51" s="54"/>
      <c r="C51" s="6" t="s">
        <v>9</v>
      </c>
      <c r="D51" s="7" t="s">
        <v>10</v>
      </c>
      <c r="E51" s="22">
        <v>6820.9</v>
      </c>
      <c r="F51" s="22">
        <v>9742.2000000000007</v>
      </c>
      <c r="G51" s="22">
        <v>9884.1</v>
      </c>
      <c r="H51" s="22">
        <v>9884.1</v>
      </c>
      <c r="I51" s="22">
        <v>9884.1</v>
      </c>
    </row>
    <row r="52" spans="1:10" ht="51" x14ac:dyDescent="0.25">
      <c r="A52" s="41" t="s">
        <v>134</v>
      </c>
      <c r="B52" s="53" t="s">
        <v>237</v>
      </c>
      <c r="C52" s="6" t="s">
        <v>7</v>
      </c>
      <c r="D52" s="16" t="s">
        <v>28</v>
      </c>
      <c r="E52" s="16" t="s">
        <v>99</v>
      </c>
      <c r="F52" s="16" t="s">
        <v>241</v>
      </c>
      <c r="G52" s="16" t="s">
        <v>238</v>
      </c>
      <c r="H52" s="16" t="s">
        <v>238</v>
      </c>
      <c r="I52" s="16" t="s">
        <v>238</v>
      </c>
    </row>
    <row r="53" spans="1:10" ht="51" x14ac:dyDescent="0.25">
      <c r="A53" s="47"/>
      <c r="B53" s="54"/>
      <c r="C53" s="6" t="s">
        <v>9</v>
      </c>
      <c r="D53" s="7" t="s">
        <v>10</v>
      </c>
      <c r="E53" s="21">
        <v>0</v>
      </c>
      <c r="F53" s="16" t="s">
        <v>239</v>
      </c>
      <c r="G53" s="16" t="s">
        <v>240</v>
      </c>
      <c r="H53" s="16" t="s">
        <v>240</v>
      </c>
      <c r="I53" s="16" t="s">
        <v>240</v>
      </c>
    </row>
    <row r="54" spans="1:10" ht="51" x14ac:dyDescent="0.25">
      <c r="A54" s="41" t="s">
        <v>106</v>
      </c>
      <c r="B54" s="53" t="s">
        <v>36</v>
      </c>
      <c r="C54" s="6" t="s">
        <v>7</v>
      </c>
      <c r="D54" s="16" t="s">
        <v>28</v>
      </c>
      <c r="E54" s="16" t="s">
        <v>129</v>
      </c>
      <c r="F54" s="16" t="s">
        <v>242</v>
      </c>
      <c r="G54" s="16" t="s">
        <v>243</v>
      </c>
      <c r="H54" s="16" t="s">
        <v>243</v>
      </c>
      <c r="I54" s="16" t="s">
        <v>243</v>
      </c>
    </row>
    <row r="55" spans="1:10" ht="51" x14ac:dyDescent="0.25">
      <c r="A55" s="47"/>
      <c r="B55" s="54"/>
      <c r="C55" s="6" t="s">
        <v>9</v>
      </c>
      <c r="D55" s="7" t="s">
        <v>10</v>
      </c>
      <c r="E55" s="21">
        <v>2861.4</v>
      </c>
      <c r="F55" s="16" t="s">
        <v>244</v>
      </c>
      <c r="G55" s="16" t="s">
        <v>245</v>
      </c>
      <c r="H55" s="16" t="s">
        <v>245</v>
      </c>
      <c r="I55" s="16" t="s">
        <v>245</v>
      </c>
    </row>
    <row r="56" spans="1:10" ht="51" x14ac:dyDescent="0.25">
      <c r="A56" s="41" t="s">
        <v>135</v>
      </c>
      <c r="B56" s="53" t="s">
        <v>37</v>
      </c>
      <c r="C56" s="6" t="s">
        <v>7</v>
      </c>
      <c r="D56" s="16" t="s">
        <v>28</v>
      </c>
      <c r="E56" s="16" t="s">
        <v>130</v>
      </c>
      <c r="F56" s="16" t="s">
        <v>130</v>
      </c>
      <c r="G56" s="16" t="s">
        <v>246</v>
      </c>
      <c r="H56" s="16" t="s">
        <v>246</v>
      </c>
      <c r="I56" s="16" t="s">
        <v>246</v>
      </c>
    </row>
    <row r="57" spans="1:10" ht="51" x14ac:dyDescent="0.25">
      <c r="A57" s="47"/>
      <c r="B57" s="54"/>
      <c r="C57" s="6" t="s">
        <v>9</v>
      </c>
      <c r="D57" s="7" t="s">
        <v>10</v>
      </c>
      <c r="E57" s="22">
        <v>1364.2</v>
      </c>
      <c r="F57" s="22">
        <v>913.3</v>
      </c>
      <c r="G57" s="22">
        <v>1318.2</v>
      </c>
      <c r="H57" s="22">
        <v>1318.2</v>
      </c>
      <c r="I57" s="22">
        <v>1318.2</v>
      </c>
    </row>
    <row r="58" spans="1:10" ht="51" x14ac:dyDescent="0.25">
      <c r="A58" s="41" t="s">
        <v>136</v>
      </c>
      <c r="B58" s="53" t="s">
        <v>38</v>
      </c>
      <c r="C58" s="6" t="s">
        <v>7</v>
      </c>
      <c r="D58" s="16" t="s">
        <v>28</v>
      </c>
      <c r="E58" s="16" t="s">
        <v>131</v>
      </c>
      <c r="F58" s="16" t="s">
        <v>247</v>
      </c>
      <c r="G58" s="16" t="s">
        <v>248</v>
      </c>
      <c r="H58" s="16" t="s">
        <v>248</v>
      </c>
      <c r="I58" s="16" t="s">
        <v>248</v>
      </c>
    </row>
    <row r="59" spans="1:10" ht="51" x14ac:dyDescent="0.25">
      <c r="A59" s="47"/>
      <c r="B59" s="54"/>
      <c r="C59" s="6" t="s">
        <v>9</v>
      </c>
      <c r="D59" s="7" t="s">
        <v>10</v>
      </c>
      <c r="E59" s="22">
        <v>4125.8999999999996</v>
      </c>
      <c r="F59" s="22">
        <v>4566.6000000000004</v>
      </c>
      <c r="G59" s="22">
        <v>6154.8</v>
      </c>
      <c r="H59" s="22">
        <v>6154.8</v>
      </c>
      <c r="I59" s="22">
        <v>6154.8</v>
      </c>
    </row>
    <row r="60" spans="1:10" ht="84" customHeight="1" x14ac:dyDescent="0.25">
      <c r="A60" s="36"/>
      <c r="B60" s="37" t="s">
        <v>39</v>
      </c>
      <c r="C60" s="38"/>
      <c r="D60" s="29" t="s">
        <v>10</v>
      </c>
      <c r="E60" s="30">
        <f>E35+E37+E39+E41+E43+E45+E47+E49+E51+E55+E57+E59</f>
        <v>78974.999999999985</v>
      </c>
      <c r="F60" s="30">
        <f>F35+F37+F39+F41+F43+F45+F47+F49+F51+F55+F57+F59</f>
        <v>83238.700000000012</v>
      </c>
      <c r="G60" s="30">
        <f>G35+G37+G39+G41+G43+G45+G47+G49+G51+G55+G57+G59</f>
        <v>88269.1</v>
      </c>
      <c r="H60" s="30">
        <f>H35+H37+H39+H41+H43+H45+H47+H49+H51+H55+H57+H59</f>
        <v>88269.1</v>
      </c>
      <c r="I60" s="30">
        <f>I35+I37+I39+I41+I43+I45+I47+I49+I51+I55+I57+I59</f>
        <v>88269.1</v>
      </c>
    </row>
    <row r="61" spans="1:10" x14ac:dyDescent="0.25">
      <c r="A61" s="14"/>
      <c r="B61" s="59" t="s">
        <v>29</v>
      </c>
      <c r="C61" s="59"/>
      <c r="D61" s="59"/>
      <c r="E61" s="59"/>
      <c r="F61" s="59"/>
      <c r="G61" s="59"/>
      <c r="H61" s="59"/>
      <c r="I61" s="59"/>
    </row>
    <row r="62" spans="1:10" ht="51" x14ac:dyDescent="0.25">
      <c r="A62" s="43" t="s">
        <v>137</v>
      </c>
      <c r="B62" s="44" t="s">
        <v>100</v>
      </c>
      <c r="C62" s="13" t="s">
        <v>30</v>
      </c>
      <c r="D62" s="7" t="s">
        <v>8</v>
      </c>
      <c r="E62" s="7">
        <v>2</v>
      </c>
      <c r="F62" s="7">
        <v>2</v>
      </c>
      <c r="G62" s="7">
        <v>2</v>
      </c>
      <c r="H62" s="7">
        <v>2</v>
      </c>
      <c r="I62" s="7">
        <v>2</v>
      </c>
    </row>
    <row r="63" spans="1:10" ht="51" x14ac:dyDescent="0.25">
      <c r="A63" s="43"/>
      <c r="B63" s="45"/>
      <c r="C63" s="6" t="s">
        <v>9</v>
      </c>
      <c r="D63" s="7" t="s">
        <v>31</v>
      </c>
      <c r="E63" s="9">
        <v>1990.9</v>
      </c>
      <c r="F63" s="8">
        <v>1893.9</v>
      </c>
      <c r="G63" s="9">
        <v>2025</v>
      </c>
      <c r="H63" s="9">
        <v>1971.3</v>
      </c>
      <c r="I63" s="9">
        <v>1958.6</v>
      </c>
    </row>
    <row r="64" spans="1:10" s="2" customFormat="1" ht="51" x14ac:dyDescent="0.25">
      <c r="A64" s="43" t="s">
        <v>138</v>
      </c>
      <c r="B64" s="44" t="s">
        <v>49</v>
      </c>
      <c r="C64" s="13" t="s">
        <v>30</v>
      </c>
      <c r="D64" s="7" t="s">
        <v>8</v>
      </c>
      <c r="E64" s="7">
        <v>18</v>
      </c>
      <c r="F64" s="8">
        <v>24</v>
      </c>
      <c r="G64" s="10">
        <v>24</v>
      </c>
      <c r="H64" s="10">
        <v>24</v>
      </c>
      <c r="I64" s="10">
        <v>24</v>
      </c>
    </row>
    <row r="65" spans="1:10" s="2" customFormat="1" ht="51" x14ac:dyDescent="0.25">
      <c r="A65" s="43"/>
      <c r="B65" s="45"/>
      <c r="C65" s="6" t="s">
        <v>9</v>
      </c>
      <c r="D65" s="7" t="s">
        <v>31</v>
      </c>
      <c r="E65" s="7">
        <v>3839.6</v>
      </c>
      <c r="F65" s="8">
        <v>4313.8</v>
      </c>
      <c r="G65" s="8">
        <v>4681.7</v>
      </c>
      <c r="H65" s="8">
        <v>4628.1000000000004</v>
      </c>
      <c r="I65" s="8">
        <v>4615.3</v>
      </c>
    </row>
    <row r="66" spans="1:10" s="2" customFormat="1" ht="51" x14ac:dyDescent="0.25">
      <c r="A66" s="41" t="s">
        <v>139</v>
      </c>
      <c r="B66" s="44" t="s">
        <v>193</v>
      </c>
      <c r="C66" s="13" t="s">
        <v>30</v>
      </c>
      <c r="D66" s="7" t="s">
        <v>8</v>
      </c>
      <c r="E66" s="7">
        <v>0</v>
      </c>
      <c r="F66" s="10">
        <v>12</v>
      </c>
      <c r="G66" s="10">
        <v>12</v>
      </c>
      <c r="H66" s="10">
        <v>12</v>
      </c>
      <c r="I66" s="10">
        <v>12</v>
      </c>
    </row>
    <row r="67" spans="1:10" s="2" customFormat="1" ht="51" x14ac:dyDescent="0.25">
      <c r="A67" s="47"/>
      <c r="B67" s="45"/>
      <c r="C67" s="6" t="s">
        <v>9</v>
      </c>
      <c r="D67" s="7" t="s">
        <v>31</v>
      </c>
      <c r="E67" s="7">
        <v>0</v>
      </c>
      <c r="F67" s="8">
        <v>659</v>
      </c>
      <c r="G67" s="8">
        <v>514.5</v>
      </c>
      <c r="H67" s="8">
        <v>460.8</v>
      </c>
      <c r="I67" s="8">
        <v>448.1</v>
      </c>
    </row>
    <row r="68" spans="1:10" s="2" customFormat="1" ht="51" x14ac:dyDescent="0.25">
      <c r="A68" s="43" t="s">
        <v>140</v>
      </c>
      <c r="B68" s="44" t="s">
        <v>58</v>
      </c>
      <c r="C68" s="13" t="s">
        <v>30</v>
      </c>
      <c r="D68" s="7" t="s">
        <v>8</v>
      </c>
      <c r="E68" s="7">
        <v>22</v>
      </c>
      <c r="F68" s="10">
        <v>20</v>
      </c>
      <c r="G68" s="10">
        <v>20</v>
      </c>
      <c r="H68" s="10">
        <v>20</v>
      </c>
      <c r="I68" s="10">
        <v>20</v>
      </c>
    </row>
    <row r="69" spans="1:10" s="2" customFormat="1" ht="51" x14ac:dyDescent="0.25">
      <c r="A69" s="43"/>
      <c r="B69" s="45"/>
      <c r="C69" s="6" t="s">
        <v>9</v>
      </c>
      <c r="D69" s="7" t="s">
        <v>31</v>
      </c>
      <c r="E69" s="7">
        <v>2844.1</v>
      </c>
      <c r="F69" s="8">
        <v>3012</v>
      </c>
      <c r="G69" s="8">
        <v>2878.1</v>
      </c>
      <c r="H69" s="8">
        <v>2824.4</v>
      </c>
      <c r="I69" s="8">
        <v>2811.6</v>
      </c>
    </row>
    <row r="70" spans="1:10" ht="51" x14ac:dyDescent="0.25">
      <c r="A70" s="43" t="s">
        <v>141</v>
      </c>
      <c r="B70" s="44" t="s">
        <v>42</v>
      </c>
      <c r="C70" s="13" t="s">
        <v>30</v>
      </c>
      <c r="D70" s="7" t="s">
        <v>8</v>
      </c>
      <c r="E70" s="7">
        <v>42</v>
      </c>
      <c r="F70" s="10">
        <v>50</v>
      </c>
      <c r="G70" s="10">
        <v>41</v>
      </c>
      <c r="H70" s="10">
        <v>41</v>
      </c>
      <c r="I70" s="10">
        <v>41</v>
      </c>
    </row>
    <row r="71" spans="1:10" ht="51" x14ac:dyDescent="0.25">
      <c r="A71" s="43"/>
      <c r="B71" s="45"/>
      <c r="C71" s="6" t="s">
        <v>9</v>
      </c>
      <c r="D71" s="7" t="s">
        <v>31</v>
      </c>
      <c r="E71" s="7">
        <v>4203.5</v>
      </c>
      <c r="F71" s="8">
        <v>4696.2</v>
      </c>
      <c r="G71" s="8">
        <v>5360.5</v>
      </c>
      <c r="H71" s="8">
        <v>5298.1</v>
      </c>
      <c r="I71" s="8">
        <v>5272.6</v>
      </c>
    </row>
    <row r="72" spans="1:10" ht="51" x14ac:dyDescent="0.25">
      <c r="A72" s="41" t="s">
        <v>113</v>
      </c>
      <c r="B72" s="44" t="s">
        <v>190</v>
      </c>
      <c r="C72" s="13" t="s">
        <v>30</v>
      </c>
      <c r="D72" s="7" t="s">
        <v>8</v>
      </c>
      <c r="E72" s="7">
        <v>0</v>
      </c>
      <c r="F72" s="10">
        <v>9</v>
      </c>
      <c r="G72" s="10">
        <v>8</v>
      </c>
      <c r="H72" s="10">
        <v>8</v>
      </c>
      <c r="I72" s="10">
        <v>8</v>
      </c>
    </row>
    <row r="73" spans="1:10" ht="51" x14ac:dyDescent="0.25">
      <c r="A73" s="47"/>
      <c r="B73" s="45"/>
      <c r="C73" s="6" t="s">
        <v>9</v>
      </c>
      <c r="D73" s="7" t="s">
        <v>31</v>
      </c>
      <c r="E73" s="7">
        <v>0</v>
      </c>
      <c r="F73" s="8">
        <v>2143.5</v>
      </c>
      <c r="G73" s="8">
        <v>1764</v>
      </c>
      <c r="H73" s="8">
        <v>1701.6</v>
      </c>
      <c r="I73" s="8">
        <v>1676.1</v>
      </c>
    </row>
    <row r="74" spans="1:10" ht="51" x14ac:dyDescent="0.25">
      <c r="A74" s="43" t="s">
        <v>142</v>
      </c>
      <c r="B74" s="44" t="s">
        <v>43</v>
      </c>
      <c r="C74" s="13" t="s">
        <v>30</v>
      </c>
      <c r="D74" s="7" t="s">
        <v>8</v>
      </c>
      <c r="E74" s="7">
        <v>27</v>
      </c>
      <c r="F74" s="10">
        <v>24</v>
      </c>
      <c r="G74" s="10">
        <v>39</v>
      </c>
      <c r="H74" s="10">
        <v>39</v>
      </c>
      <c r="I74" s="10">
        <v>39</v>
      </c>
    </row>
    <row r="75" spans="1:10" ht="51" x14ac:dyDescent="0.25">
      <c r="A75" s="43"/>
      <c r="B75" s="45"/>
      <c r="C75" s="6" t="s">
        <v>9</v>
      </c>
      <c r="D75" s="7" t="s">
        <v>31</v>
      </c>
      <c r="E75" s="7">
        <v>1898.7</v>
      </c>
      <c r="F75" s="8">
        <v>2940.6</v>
      </c>
      <c r="G75" s="8">
        <v>3583.3</v>
      </c>
      <c r="H75" s="8">
        <v>3428.4</v>
      </c>
      <c r="I75" s="8">
        <v>3385.3</v>
      </c>
      <c r="J75" s="5"/>
    </row>
    <row r="76" spans="1:10" ht="51" x14ac:dyDescent="0.25">
      <c r="A76" s="41" t="s">
        <v>143</v>
      </c>
      <c r="B76" s="44" t="s">
        <v>107</v>
      </c>
      <c r="C76" s="13" t="s">
        <v>30</v>
      </c>
      <c r="D76" s="7" t="s">
        <v>8</v>
      </c>
      <c r="E76" s="7">
        <v>14</v>
      </c>
      <c r="F76" s="10">
        <v>14</v>
      </c>
      <c r="G76" s="10">
        <v>14</v>
      </c>
      <c r="H76" s="10">
        <v>14</v>
      </c>
      <c r="I76" s="10">
        <v>14</v>
      </c>
    </row>
    <row r="77" spans="1:10" ht="51" x14ac:dyDescent="0.25">
      <c r="A77" s="47"/>
      <c r="B77" s="45"/>
      <c r="C77" s="6" t="s">
        <v>9</v>
      </c>
      <c r="D77" s="7" t="s">
        <v>31</v>
      </c>
      <c r="E77" s="7">
        <v>708.6</v>
      </c>
      <c r="F77" s="8">
        <v>1100.7</v>
      </c>
      <c r="G77" s="8">
        <v>1111.5</v>
      </c>
      <c r="H77" s="8">
        <v>1019</v>
      </c>
      <c r="I77" s="8">
        <v>1001.5</v>
      </c>
    </row>
    <row r="78" spans="1:10" ht="51" x14ac:dyDescent="0.25">
      <c r="A78" s="43" t="s">
        <v>144</v>
      </c>
      <c r="B78" s="44" t="s">
        <v>44</v>
      </c>
      <c r="C78" s="13" t="s">
        <v>30</v>
      </c>
      <c r="D78" s="7" t="s">
        <v>8</v>
      </c>
      <c r="E78" s="7">
        <v>45</v>
      </c>
      <c r="F78" s="10">
        <v>39</v>
      </c>
      <c r="G78" s="10">
        <v>16</v>
      </c>
      <c r="H78" s="10">
        <v>16</v>
      </c>
      <c r="I78" s="10">
        <v>16</v>
      </c>
    </row>
    <row r="79" spans="1:10" ht="51" x14ac:dyDescent="0.25">
      <c r="A79" s="43"/>
      <c r="B79" s="45"/>
      <c r="C79" s="6" t="s">
        <v>9</v>
      </c>
      <c r="D79" s="7" t="s">
        <v>31</v>
      </c>
      <c r="E79" s="7">
        <v>4203.5</v>
      </c>
      <c r="F79" s="8">
        <v>4335</v>
      </c>
      <c r="G79" s="8">
        <v>2744.8</v>
      </c>
      <c r="H79" s="8">
        <v>2682.5</v>
      </c>
      <c r="I79" s="8">
        <v>2657</v>
      </c>
    </row>
    <row r="80" spans="1:10" ht="51" x14ac:dyDescent="0.25">
      <c r="A80" s="41" t="s">
        <v>145</v>
      </c>
      <c r="B80" s="44" t="s">
        <v>251</v>
      </c>
      <c r="C80" s="13" t="s">
        <v>30</v>
      </c>
      <c r="D80" s="7" t="s">
        <v>8</v>
      </c>
      <c r="E80" s="7">
        <v>45</v>
      </c>
      <c r="F80" s="10">
        <v>0</v>
      </c>
      <c r="G80" s="10">
        <v>20</v>
      </c>
      <c r="H80" s="10">
        <v>20</v>
      </c>
      <c r="I80" s="10">
        <v>20</v>
      </c>
    </row>
    <row r="81" spans="1:9" ht="51" x14ac:dyDescent="0.25">
      <c r="A81" s="42"/>
      <c r="B81" s="45"/>
      <c r="C81" s="6" t="s">
        <v>9</v>
      </c>
      <c r="D81" s="7" t="s">
        <v>31</v>
      </c>
      <c r="E81" s="7">
        <v>4203.5</v>
      </c>
      <c r="F81" s="8">
        <v>0</v>
      </c>
      <c r="G81" s="8">
        <v>1437</v>
      </c>
      <c r="H81" s="8">
        <v>1374.7</v>
      </c>
      <c r="I81" s="8">
        <v>1349.2</v>
      </c>
    </row>
    <row r="82" spans="1:9" ht="51" x14ac:dyDescent="0.25">
      <c r="A82" s="43" t="s">
        <v>146</v>
      </c>
      <c r="B82" s="44" t="s">
        <v>45</v>
      </c>
      <c r="C82" s="13" t="s">
        <v>30</v>
      </c>
      <c r="D82" s="7" t="s">
        <v>8</v>
      </c>
      <c r="E82" s="7">
        <v>20</v>
      </c>
      <c r="F82" s="10">
        <v>20</v>
      </c>
      <c r="G82" s="10">
        <v>20</v>
      </c>
      <c r="H82" s="10">
        <v>20</v>
      </c>
      <c r="I82" s="10">
        <v>20</v>
      </c>
    </row>
    <row r="83" spans="1:9" ht="51" x14ac:dyDescent="0.25">
      <c r="A83" s="43"/>
      <c r="B83" s="45"/>
      <c r="C83" s="6" t="s">
        <v>9</v>
      </c>
      <c r="D83" s="7" t="s">
        <v>31</v>
      </c>
      <c r="E83" s="7">
        <v>1961.6</v>
      </c>
      <c r="F83" s="8">
        <v>2695.1</v>
      </c>
      <c r="G83" s="8">
        <v>2410.4</v>
      </c>
      <c r="H83" s="8">
        <v>2348.1</v>
      </c>
      <c r="I83" s="8">
        <v>2322.6</v>
      </c>
    </row>
    <row r="84" spans="1:9" ht="51" x14ac:dyDescent="0.25">
      <c r="A84" s="41" t="s">
        <v>147</v>
      </c>
      <c r="B84" s="44" t="s">
        <v>46</v>
      </c>
      <c r="C84" s="13" t="s">
        <v>30</v>
      </c>
      <c r="D84" s="7" t="s">
        <v>8</v>
      </c>
      <c r="E84" s="7">
        <v>32</v>
      </c>
      <c r="F84" s="10">
        <v>40</v>
      </c>
      <c r="G84" s="10">
        <v>40</v>
      </c>
      <c r="H84" s="10">
        <v>40</v>
      </c>
      <c r="I84" s="10">
        <v>40</v>
      </c>
    </row>
    <row r="85" spans="1:9" ht="51" x14ac:dyDescent="0.25">
      <c r="A85" s="47"/>
      <c r="B85" s="45"/>
      <c r="C85" s="6" t="s">
        <v>9</v>
      </c>
      <c r="D85" s="7" t="s">
        <v>31</v>
      </c>
      <c r="E85" s="7">
        <v>3152.6</v>
      </c>
      <c r="F85" s="8">
        <v>4335.7</v>
      </c>
      <c r="G85" s="8">
        <v>4052.7</v>
      </c>
      <c r="H85" s="8">
        <v>3990.3</v>
      </c>
      <c r="I85" s="8">
        <v>3964.8</v>
      </c>
    </row>
    <row r="86" spans="1:9" ht="51" x14ac:dyDescent="0.25">
      <c r="A86" s="43" t="s">
        <v>148</v>
      </c>
      <c r="B86" s="44" t="s">
        <v>114</v>
      </c>
      <c r="C86" s="13" t="s">
        <v>30</v>
      </c>
      <c r="D86" s="7" t="s">
        <v>8</v>
      </c>
      <c r="E86" s="7">
        <v>20</v>
      </c>
      <c r="F86" s="11">
        <v>0</v>
      </c>
      <c r="G86" s="11">
        <v>0</v>
      </c>
      <c r="H86" s="11">
        <v>0</v>
      </c>
      <c r="I86" s="11">
        <v>0</v>
      </c>
    </row>
    <row r="87" spans="1:9" ht="51" x14ac:dyDescent="0.25">
      <c r="A87" s="43"/>
      <c r="B87" s="45"/>
      <c r="C87" s="6" t="s">
        <v>9</v>
      </c>
      <c r="D87" s="7" t="s">
        <v>31</v>
      </c>
      <c r="E87" s="7">
        <v>840.7</v>
      </c>
      <c r="F87" s="8">
        <v>0</v>
      </c>
      <c r="G87" s="8">
        <v>0</v>
      </c>
      <c r="H87" s="8">
        <v>0</v>
      </c>
      <c r="I87" s="8">
        <v>0</v>
      </c>
    </row>
    <row r="88" spans="1:9" ht="51" x14ac:dyDescent="0.25">
      <c r="A88" s="43" t="s">
        <v>149</v>
      </c>
      <c r="B88" s="44" t="s">
        <v>47</v>
      </c>
      <c r="C88" s="13" t="s">
        <v>30</v>
      </c>
      <c r="D88" s="7" t="s">
        <v>8</v>
      </c>
      <c r="E88" s="7">
        <v>9</v>
      </c>
      <c r="F88" s="10">
        <v>8</v>
      </c>
      <c r="G88" s="10">
        <v>6</v>
      </c>
      <c r="H88" s="10">
        <v>6</v>
      </c>
      <c r="I88" s="10">
        <v>6</v>
      </c>
    </row>
    <row r="89" spans="1:9" ht="51" x14ac:dyDescent="0.25">
      <c r="A89" s="43"/>
      <c r="B89" s="45"/>
      <c r="C89" s="6" t="s">
        <v>9</v>
      </c>
      <c r="D89" s="7" t="s">
        <v>31</v>
      </c>
      <c r="E89" s="8">
        <v>840.7</v>
      </c>
      <c r="F89" s="8">
        <v>1005.8</v>
      </c>
      <c r="G89" s="8">
        <v>1087.7</v>
      </c>
      <c r="H89" s="8">
        <v>1025.3</v>
      </c>
      <c r="I89" s="8">
        <v>999.8</v>
      </c>
    </row>
    <row r="90" spans="1:9" ht="51" x14ac:dyDescent="0.25">
      <c r="A90" s="43" t="s">
        <v>150</v>
      </c>
      <c r="B90" s="44" t="s">
        <v>48</v>
      </c>
      <c r="C90" s="13" t="s">
        <v>30</v>
      </c>
      <c r="D90" s="7" t="s">
        <v>8</v>
      </c>
      <c r="E90" s="7">
        <v>12</v>
      </c>
      <c r="F90" s="10">
        <v>12</v>
      </c>
      <c r="G90" s="10">
        <v>12</v>
      </c>
      <c r="H90" s="10">
        <v>12</v>
      </c>
      <c r="I90" s="10">
        <v>12</v>
      </c>
    </row>
    <row r="91" spans="1:9" ht="51" x14ac:dyDescent="0.25">
      <c r="A91" s="43"/>
      <c r="B91" s="45"/>
      <c r="C91" s="6" t="s">
        <v>9</v>
      </c>
      <c r="D91" s="7" t="s">
        <v>31</v>
      </c>
      <c r="E91" s="7">
        <v>1681.4</v>
      </c>
      <c r="F91" s="8">
        <v>1654.3</v>
      </c>
      <c r="G91" s="8">
        <v>1862.1</v>
      </c>
      <c r="H91" s="8">
        <v>1799.7</v>
      </c>
      <c r="I91" s="8">
        <v>1774.2</v>
      </c>
    </row>
    <row r="92" spans="1:9" ht="51" x14ac:dyDescent="0.25">
      <c r="A92" s="43" t="s">
        <v>151</v>
      </c>
      <c r="B92" s="44" t="s">
        <v>252</v>
      </c>
      <c r="C92" s="13" t="s">
        <v>30</v>
      </c>
      <c r="D92" s="7" t="s">
        <v>8</v>
      </c>
      <c r="E92" s="7">
        <v>70</v>
      </c>
      <c r="F92" s="10">
        <v>60</v>
      </c>
      <c r="G92" s="10">
        <v>60</v>
      </c>
      <c r="H92" s="10">
        <v>60</v>
      </c>
      <c r="I92" s="10">
        <v>60</v>
      </c>
    </row>
    <row r="93" spans="1:9" ht="51" x14ac:dyDescent="0.25">
      <c r="A93" s="43"/>
      <c r="B93" s="45"/>
      <c r="C93" s="6" t="s">
        <v>9</v>
      </c>
      <c r="D93" s="7" t="s">
        <v>31</v>
      </c>
      <c r="E93" s="8">
        <v>5972.7</v>
      </c>
      <c r="F93" s="8">
        <v>5859.6</v>
      </c>
      <c r="G93" s="8">
        <v>5936.8</v>
      </c>
      <c r="H93" s="8">
        <v>5883.1</v>
      </c>
      <c r="I93" s="8">
        <v>5870.3</v>
      </c>
    </row>
    <row r="94" spans="1:9" ht="51" x14ac:dyDescent="0.25">
      <c r="A94" s="41" t="s">
        <v>152</v>
      </c>
      <c r="B94" s="44" t="s">
        <v>253</v>
      </c>
      <c r="C94" s="13" t="s">
        <v>30</v>
      </c>
      <c r="D94" s="7" t="s">
        <v>8</v>
      </c>
      <c r="E94" s="7">
        <v>0</v>
      </c>
      <c r="F94" s="10">
        <v>36</v>
      </c>
      <c r="G94" s="10">
        <v>36</v>
      </c>
      <c r="H94" s="10">
        <v>36</v>
      </c>
      <c r="I94" s="10">
        <v>36</v>
      </c>
    </row>
    <row r="95" spans="1:9" ht="51" x14ac:dyDescent="0.25">
      <c r="A95" s="42"/>
      <c r="B95" s="45"/>
      <c r="C95" s="6" t="s">
        <v>9</v>
      </c>
      <c r="D95" s="7" t="s">
        <v>31</v>
      </c>
      <c r="E95" s="8">
        <v>0</v>
      </c>
      <c r="F95" s="8">
        <v>1746.4</v>
      </c>
      <c r="G95" s="8">
        <v>1765.8</v>
      </c>
      <c r="H95" s="8">
        <v>1712.1</v>
      </c>
      <c r="I95" s="8">
        <v>1699.4</v>
      </c>
    </row>
    <row r="96" spans="1:9" ht="51" x14ac:dyDescent="0.25">
      <c r="A96" s="43" t="s">
        <v>153</v>
      </c>
      <c r="B96" s="44" t="s">
        <v>50</v>
      </c>
      <c r="C96" s="13" t="s">
        <v>30</v>
      </c>
      <c r="D96" s="7" t="s">
        <v>8</v>
      </c>
      <c r="E96" s="7">
        <v>29</v>
      </c>
      <c r="F96" s="10">
        <v>20</v>
      </c>
      <c r="G96" s="10">
        <v>20</v>
      </c>
      <c r="H96" s="10">
        <v>20</v>
      </c>
      <c r="I96" s="10">
        <v>20</v>
      </c>
    </row>
    <row r="97" spans="1:9" ht="51" x14ac:dyDescent="0.25">
      <c r="A97" s="43"/>
      <c r="B97" s="45"/>
      <c r="C97" s="6" t="s">
        <v>9</v>
      </c>
      <c r="D97" s="7" t="s">
        <v>31</v>
      </c>
      <c r="E97" s="8">
        <v>2275.3000000000002</v>
      </c>
      <c r="F97" s="8">
        <v>2399.8000000000002</v>
      </c>
      <c r="G97" s="8">
        <v>2182.9</v>
      </c>
      <c r="H97" s="8">
        <v>2129.1999999999998</v>
      </c>
      <c r="I97" s="8">
        <v>2116.5</v>
      </c>
    </row>
    <row r="98" spans="1:9" ht="51" x14ac:dyDescent="0.25">
      <c r="A98" s="41" t="s">
        <v>191</v>
      </c>
      <c r="B98" s="44" t="s">
        <v>249</v>
      </c>
      <c r="C98" s="13" t="s">
        <v>30</v>
      </c>
      <c r="D98" s="7" t="s">
        <v>8</v>
      </c>
      <c r="E98" s="7">
        <v>0</v>
      </c>
      <c r="F98" s="10">
        <v>14</v>
      </c>
      <c r="G98" s="10">
        <v>14</v>
      </c>
      <c r="H98" s="10">
        <v>14</v>
      </c>
      <c r="I98" s="10">
        <v>14</v>
      </c>
    </row>
    <row r="99" spans="1:9" ht="51" x14ac:dyDescent="0.25">
      <c r="A99" s="42"/>
      <c r="B99" s="45"/>
      <c r="C99" s="6" t="s">
        <v>9</v>
      </c>
      <c r="D99" s="7" t="s">
        <v>31</v>
      </c>
      <c r="E99" s="8">
        <v>0</v>
      </c>
      <c r="F99" s="8">
        <v>666.6</v>
      </c>
      <c r="G99" s="8">
        <v>514.5</v>
      </c>
      <c r="H99" s="8">
        <v>460.8</v>
      </c>
      <c r="I99" s="8">
        <v>448.1</v>
      </c>
    </row>
    <row r="100" spans="1:9" ht="51" x14ac:dyDescent="0.25">
      <c r="A100" s="43" t="s">
        <v>154</v>
      </c>
      <c r="B100" s="44" t="s">
        <v>51</v>
      </c>
      <c r="C100" s="13" t="s">
        <v>30</v>
      </c>
      <c r="D100" s="7" t="s">
        <v>8</v>
      </c>
      <c r="E100" s="7">
        <v>23</v>
      </c>
      <c r="F100" s="10">
        <v>16</v>
      </c>
      <c r="G100" s="10">
        <v>16</v>
      </c>
      <c r="H100" s="10">
        <v>16</v>
      </c>
      <c r="I100" s="10">
        <v>16</v>
      </c>
    </row>
    <row r="101" spans="1:9" ht="51" x14ac:dyDescent="0.25">
      <c r="A101" s="43"/>
      <c r="B101" s="45"/>
      <c r="C101" s="6" t="s">
        <v>9</v>
      </c>
      <c r="D101" s="7" t="s">
        <v>31</v>
      </c>
      <c r="E101" s="8">
        <v>2133.1</v>
      </c>
      <c r="F101" s="8">
        <v>1717</v>
      </c>
      <c r="G101" s="8">
        <v>1626.8</v>
      </c>
      <c r="H101" s="8">
        <v>1573.1</v>
      </c>
      <c r="I101" s="8">
        <v>1560.3</v>
      </c>
    </row>
    <row r="102" spans="1:9" ht="51" x14ac:dyDescent="0.25">
      <c r="A102" s="41" t="s">
        <v>256</v>
      </c>
      <c r="B102" s="44" t="s">
        <v>250</v>
      </c>
      <c r="C102" s="13" t="s">
        <v>30</v>
      </c>
      <c r="D102" s="7" t="s">
        <v>8</v>
      </c>
      <c r="E102" s="7">
        <v>0</v>
      </c>
      <c r="F102" s="10">
        <v>10</v>
      </c>
      <c r="G102" s="10">
        <v>10</v>
      </c>
      <c r="H102" s="10">
        <v>10</v>
      </c>
      <c r="I102" s="10">
        <v>10</v>
      </c>
    </row>
    <row r="103" spans="1:9" ht="51" x14ac:dyDescent="0.25">
      <c r="A103" s="42"/>
      <c r="B103" s="45"/>
      <c r="C103" s="6" t="s">
        <v>9</v>
      </c>
      <c r="D103" s="7" t="s">
        <v>31</v>
      </c>
      <c r="E103" s="8">
        <v>0</v>
      </c>
      <c r="F103" s="8">
        <v>593.5</v>
      </c>
      <c r="G103" s="8">
        <v>514.5</v>
      </c>
      <c r="H103" s="8">
        <v>460.8</v>
      </c>
      <c r="I103" s="8">
        <v>448.1</v>
      </c>
    </row>
    <row r="104" spans="1:9" ht="51" x14ac:dyDescent="0.25">
      <c r="A104" s="43" t="s">
        <v>155</v>
      </c>
      <c r="B104" s="44" t="s">
        <v>52</v>
      </c>
      <c r="C104" s="13" t="s">
        <v>30</v>
      </c>
      <c r="D104" s="7" t="s">
        <v>8</v>
      </c>
      <c r="E104" s="7">
        <v>1</v>
      </c>
      <c r="F104" s="7">
        <v>1</v>
      </c>
      <c r="G104" s="7">
        <v>1</v>
      </c>
      <c r="H104" s="7">
        <v>1</v>
      </c>
      <c r="I104" s="7">
        <v>1</v>
      </c>
    </row>
    <row r="105" spans="1:9" ht="51" x14ac:dyDescent="0.25">
      <c r="A105" s="43"/>
      <c r="B105" s="45"/>
      <c r="C105" s="6" t="s">
        <v>9</v>
      </c>
      <c r="D105" s="7" t="s">
        <v>31</v>
      </c>
      <c r="E105" s="8">
        <v>1228.3</v>
      </c>
      <c r="F105" s="8">
        <v>1590.2</v>
      </c>
      <c r="G105" s="8">
        <v>1611.7</v>
      </c>
      <c r="H105" s="8">
        <v>1511.6</v>
      </c>
      <c r="I105" s="8">
        <v>1476.5</v>
      </c>
    </row>
    <row r="106" spans="1:9" ht="51" x14ac:dyDescent="0.25">
      <c r="A106" s="43" t="s">
        <v>192</v>
      </c>
      <c r="B106" s="44" t="s">
        <v>53</v>
      </c>
      <c r="C106" s="13" t="s">
        <v>30</v>
      </c>
      <c r="D106" s="7" t="s">
        <v>8</v>
      </c>
      <c r="E106" s="7">
        <v>11</v>
      </c>
      <c r="F106" s="10">
        <v>7</v>
      </c>
      <c r="G106" s="10">
        <v>7</v>
      </c>
      <c r="H106" s="10">
        <v>7</v>
      </c>
      <c r="I106" s="10">
        <v>7</v>
      </c>
    </row>
    <row r="107" spans="1:9" ht="51" x14ac:dyDescent="0.25">
      <c r="A107" s="43"/>
      <c r="B107" s="45"/>
      <c r="C107" s="6" t="s">
        <v>9</v>
      </c>
      <c r="D107" s="7" t="s">
        <v>31</v>
      </c>
      <c r="E107" s="8">
        <v>2763.6</v>
      </c>
      <c r="F107" s="8">
        <v>2323.3000000000002</v>
      </c>
      <c r="G107" s="8">
        <v>2335.4</v>
      </c>
      <c r="H107" s="8">
        <v>2235.3000000000002</v>
      </c>
      <c r="I107" s="8">
        <v>2200.1999999999998</v>
      </c>
    </row>
    <row r="108" spans="1:9" ht="51" x14ac:dyDescent="0.25">
      <c r="A108" s="43" t="s">
        <v>115</v>
      </c>
      <c r="B108" s="44" t="s">
        <v>54</v>
      </c>
      <c r="C108" s="13" t="s">
        <v>30</v>
      </c>
      <c r="D108" s="7" t="s">
        <v>8</v>
      </c>
      <c r="E108" s="7">
        <v>18</v>
      </c>
      <c r="F108" s="10">
        <v>24</v>
      </c>
      <c r="G108" s="10">
        <v>24</v>
      </c>
      <c r="H108" s="10">
        <v>24</v>
      </c>
      <c r="I108" s="10">
        <v>24</v>
      </c>
    </row>
    <row r="109" spans="1:9" ht="51" x14ac:dyDescent="0.25">
      <c r="A109" s="43"/>
      <c r="B109" s="45"/>
      <c r="C109" s="6" t="s">
        <v>9</v>
      </c>
      <c r="D109" s="7" t="s">
        <v>31</v>
      </c>
      <c r="E109" s="8">
        <v>2149.5</v>
      </c>
      <c r="F109" s="8">
        <v>3507.8</v>
      </c>
      <c r="G109" s="8">
        <v>3589.4</v>
      </c>
      <c r="H109" s="8">
        <v>3489.3</v>
      </c>
      <c r="I109" s="8">
        <v>3454.2</v>
      </c>
    </row>
    <row r="110" spans="1:9" ht="51" x14ac:dyDescent="0.25">
      <c r="A110" s="43" t="s">
        <v>203</v>
      </c>
      <c r="B110" s="44" t="s">
        <v>55</v>
      </c>
      <c r="C110" s="13" t="s">
        <v>30</v>
      </c>
      <c r="D110" s="7" t="s">
        <v>8</v>
      </c>
      <c r="E110" s="7">
        <v>55</v>
      </c>
      <c r="F110" s="10">
        <v>56</v>
      </c>
      <c r="G110" s="10">
        <v>56</v>
      </c>
      <c r="H110" s="10">
        <v>56</v>
      </c>
      <c r="I110" s="10">
        <v>56</v>
      </c>
    </row>
    <row r="111" spans="1:9" ht="51" x14ac:dyDescent="0.25">
      <c r="A111" s="43"/>
      <c r="B111" s="45"/>
      <c r="C111" s="6" t="s">
        <v>9</v>
      </c>
      <c r="D111" s="7" t="s">
        <v>31</v>
      </c>
      <c r="E111" s="7">
        <v>2523.3000000000002</v>
      </c>
      <c r="F111" s="8">
        <v>3243.5</v>
      </c>
      <c r="G111" s="8">
        <v>3291.7</v>
      </c>
      <c r="H111" s="8">
        <v>3191.6</v>
      </c>
      <c r="I111" s="8">
        <v>3156.6</v>
      </c>
    </row>
    <row r="112" spans="1:9" ht="51" x14ac:dyDescent="0.25">
      <c r="A112" s="43" t="s">
        <v>156</v>
      </c>
      <c r="B112" s="44" t="s">
        <v>102</v>
      </c>
      <c r="C112" s="13" t="s">
        <v>30</v>
      </c>
      <c r="D112" s="7" t="s">
        <v>8</v>
      </c>
      <c r="E112" s="7">
        <v>60</v>
      </c>
      <c r="F112" s="7">
        <v>60</v>
      </c>
      <c r="G112" s="7">
        <v>60</v>
      </c>
      <c r="H112" s="7">
        <v>60</v>
      </c>
      <c r="I112" s="7">
        <v>60</v>
      </c>
    </row>
    <row r="113" spans="1:9" ht="51" x14ac:dyDescent="0.25">
      <c r="A113" s="43"/>
      <c r="B113" s="45"/>
      <c r="C113" s="6" t="s">
        <v>9</v>
      </c>
      <c r="D113" s="7" t="s">
        <v>31</v>
      </c>
      <c r="E113" s="7">
        <v>2657.3</v>
      </c>
      <c r="F113" s="8">
        <v>3552.4</v>
      </c>
      <c r="G113" s="8">
        <v>3683.2</v>
      </c>
      <c r="H113" s="8">
        <v>3590.6</v>
      </c>
      <c r="I113" s="8">
        <v>3573.1</v>
      </c>
    </row>
    <row r="114" spans="1:9" ht="51" x14ac:dyDescent="0.25">
      <c r="A114" s="41" t="s">
        <v>157</v>
      </c>
      <c r="B114" s="44" t="s">
        <v>108</v>
      </c>
      <c r="C114" s="13" t="s">
        <v>30</v>
      </c>
      <c r="D114" s="7" t="s">
        <v>8</v>
      </c>
      <c r="E114" s="7">
        <v>98</v>
      </c>
      <c r="F114" s="10">
        <v>84</v>
      </c>
      <c r="G114" s="10">
        <v>84</v>
      </c>
      <c r="H114" s="10">
        <v>84</v>
      </c>
      <c r="I114" s="10">
        <v>84</v>
      </c>
    </row>
    <row r="115" spans="1:9" ht="51" x14ac:dyDescent="0.25">
      <c r="A115" s="47"/>
      <c r="B115" s="45"/>
      <c r="C115" s="6" t="s">
        <v>9</v>
      </c>
      <c r="D115" s="7" t="s">
        <v>31</v>
      </c>
      <c r="E115" s="7">
        <v>9743.6</v>
      </c>
      <c r="F115" s="8">
        <v>12021.5</v>
      </c>
      <c r="G115" s="8">
        <v>12671.7</v>
      </c>
      <c r="H115" s="8">
        <v>12579.1</v>
      </c>
      <c r="I115" s="8">
        <v>12561.6</v>
      </c>
    </row>
    <row r="116" spans="1:9" ht="51" x14ac:dyDescent="0.25">
      <c r="A116" s="63">
        <v>54</v>
      </c>
      <c r="B116" s="44" t="s">
        <v>110</v>
      </c>
      <c r="C116" s="13" t="s">
        <v>30</v>
      </c>
      <c r="D116" s="7" t="s">
        <v>8</v>
      </c>
      <c r="E116" s="7">
        <v>56</v>
      </c>
      <c r="F116" s="10">
        <v>40</v>
      </c>
      <c r="G116" s="10">
        <v>30</v>
      </c>
      <c r="H116" s="10">
        <v>30</v>
      </c>
      <c r="I116" s="10">
        <v>30</v>
      </c>
    </row>
    <row r="117" spans="1:9" ht="51" x14ac:dyDescent="0.25">
      <c r="A117" s="47"/>
      <c r="B117" s="45"/>
      <c r="C117" s="6" t="s">
        <v>9</v>
      </c>
      <c r="D117" s="7" t="s">
        <v>31</v>
      </c>
      <c r="E117" s="7">
        <v>2125.9</v>
      </c>
      <c r="F117" s="8">
        <v>2137.1</v>
      </c>
      <c r="G117" s="8">
        <v>1819.3</v>
      </c>
      <c r="H117" s="8">
        <v>1726.8</v>
      </c>
      <c r="I117" s="8">
        <v>1709.2</v>
      </c>
    </row>
    <row r="118" spans="1:9" ht="51" x14ac:dyDescent="0.25">
      <c r="A118" s="43" t="s">
        <v>158</v>
      </c>
      <c r="B118" s="44" t="s">
        <v>56</v>
      </c>
      <c r="C118" s="13" t="s">
        <v>30</v>
      </c>
      <c r="D118" s="7" t="s">
        <v>8</v>
      </c>
      <c r="E118" s="7">
        <v>5</v>
      </c>
      <c r="F118" s="10">
        <v>0</v>
      </c>
      <c r="G118" s="10">
        <v>0</v>
      </c>
      <c r="H118" s="10">
        <v>0</v>
      </c>
      <c r="I118" s="10">
        <v>0</v>
      </c>
    </row>
    <row r="119" spans="1:9" ht="51" x14ac:dyDescent="0.25">
      <c r="A119" s="43"/>
      <c r="B119" s="45"/>
      <c r="C119" s="6" t="s">
        <v>9</v>
      </c>
      <c r="D119" s="7" t="s">
        <v>31</v>
      </c>
      <c r="E119" s="7">
        <v>1417.3</v>
      </c>
      <c r="F119" s="8">
        <v>0</v>
      </c>
      <c r="G119" s="8">
        <v>0</v>
      </c>
      <c r="H119" s="8">
        <v>0</v>
      </c>
      <c r="I119" s="8">
        <v>0</v>
      </c>
    </row>
    <row r="120" spans="1:9" ht="51" x14ac:dyDescent="0.25">
      <c r="A120" s="43" t="s">
        <v>159</v>
      </c>
      <c r="B120" s="44" t="s">
        <v>101</v>
      </c>
      <c r="C120" s="13" t="s">
        <v>30</v>
      </c>
      <c r="D120" s="7" t="s">
        <v>8</v>
      </c>
      <c r="E120" s="7">
        <v>28</v>
      </c>
      <c r="F120" s="7">
        <v>28</v>
      </c>
      <c r="G120" s="7">
        <v>28</v>
      </c>
      <c r="H120" s="7">
        <v>28</v>
      </c>
      <c r="I120" s="7">
        <v>28</v>
      </c>
    </row>
    <row r="121" spans="1:9" ht="51" x14ac:dyDescent="0.25">
      <c r="A121" s="43"/>
      <c r="B121" s="45"/>
      <c r="C121" s="6" t="s">
        <v>9</v>
      </c>
      <c r="D121" s="7" t="s">
        <v>31</v>
      </c>
      <c r="E121" s="7">
        <v>1594.4</v>
      </c>
      <c r="F121" s="8">
        <v>2258.1999999999998</v>
      </c>
      <c r="G121" s="8">
        <v>2291.1999999999998</v>
      </c>
      <c r="H121" s="8">
        <v>2198.6</v>
      </c>
      <c r="I121" s="8">
        <v>2181.1</v>
      </c>
    </row>
    <row r="122" spans="1:9" ht="51" x14ac:dyDescent="0.25">
      <c r="A122" s="41" t="s">
        <v>160</v>
      </c>
      <c r="B122" s="44" t="s">
        <v>112</v>
      </c>
      <c r="C122" s="13" t="s">
        <v>30</v>
      </c>
      <c r="D122" s="7" t="s">
        <v>8</v>
      </c>
      <c r="E122" s="7">
        <v>8</v>
      </c>
      <c r="F122" s="10">
        <v>10</v>
      </c>
      <c r="G122" s="10">
        <v>10</v>
      </c>
      <c r="H122" s="10">
        <v>10</v>
      </c>
      <c r="I122" s="10">
        <v>10</v>
      </c>
    </row>
    <row r="123" spans="1:9" ht="51" x14ac:dyDescent="0.25">
      <c r="A123" s="47"/>
      <c r="B123" s="45"/>
      <c r="C123" s="6" t="s">
        <v>9</v>
      </c>
      <c r="D123" s="7" t="s">
        <v>31</v>
      </c>
      <c r="E123" s="7">
        <v>1594.4</v>
      </c>
      <c r="F123" s="8">
        <v>2270</v>
      </c>
      <c r="G123" s="8">
        <v>2287.4</v>
      </c>
      <c r="H123" s="8">
        <v>2194.9</v>
      </c>
      <c r="I123" s="8">
        <v>2177.3000000000002</v>
      </c>
    </row>
    <row r="124" spans="1:9" x14ac:dyDescent="0.25">
      <c r="A124" s="64" t="s">
        <v>161</v>
      </c>
      <c r="B124" s="44" t="s">
        <v>105</v>
      </c>
      <c r="C124" s="13" t="s">
        <v>104</v>
      </c>
      <c r="D124" s="7" t="s">
        <v>40</v>
      </c>
      <c r="E124" s="7">
        <v>930</v>
      </c>
      <c r="F124" s="10">
        <v>0</v>
      </c>
      <c r="G124" s="10">
        <v>0</v>
      </c>
      <c r="H124" s="10">
        <v>0</v>
      </c>
      <c r="I124" s="10">
        <v>0</v>
      </c>
    </row>
    <row r="125" spans="1:9" ht="51" x14ac:dyDescent="0.25">
      <c r="A125" s="64"/>
      <c r="B125" s="45"/>
      <c r="C125" s="6" t="s">
        <v>9</v>
      </c>
      <c r="D125" s="7" t="s">
        <v>31</v>
      </c>
      <c r="E125" s="8">
        <v>6152.6</v>
      </c>
      <c r="F125" s="8">
        <v>0</v>
      </c>
      <c r="G125" s="8">
        <v>0</v>
      </c>
      <c r="H125" s="8">
        <v>0</v>
      </c>
      <c r="I125" s="8">
        <v>0</v>
      </c>
    </row>
    <row r="126" spans="1:9" x14ac:dyDescent="0.25">
      <c r="A126" s="64" t="s">
        <v>162</v>
      </c>
      <c r="B126" s="44" t="s">
        <v>41</v>
      </c>
      <c r="C126" s="13" t="s">
        <v>104</v>
      </c>
      <c r="D126" s="7" t="s">
        <v>40</v>
      </c>
      <c r="E126" s="7">
        <v>104</v>
      </c>
      <c r="F126" s="10">
        <v>1336</v>
      </c>
      <c r="G126" s="10">
        <v>1252</v>
      </c>
      <c r="H126" s="10">
        <v>1252</v>
      </c>
      <c r="I126" s="10">
        <v>1252</v>
      </c>
    </row>
    <row r="127" spans="1:9" ht="51" x14ac:dyDescent="0.25">
      <c r="A127" s="64"/>
      <c r="B127" s="45"/>
      <c r="C127" s="6" t="s">
        <v>9</v>
      </c>
      <c r="D127" s="7" t="s">
        <v>31</v>
      </c>
      <c r="E127" s="7">
        <v>194.1</v>
      </c>
      <c r="F127" s="8">
        <v>4699</v>
      </c>
      <c r="G127" s="8">
        <v>4893.3</v>
      </c>
      <c r="H127" s="8">
        <v>4684.7</v>
      </c>
      <c r="I127" s="8">
        <v>4628.8</v>
      </c>
    </row>
    <row r="128" spans="1:9" x14ac:dyDescent="0.25">
      <c r="A128" s="64" t="s">
        <v>111</v>
      </c>
      <c r="B128" s="44" t="s">
        <v>103</v>
      </c>
      <c r="C128" s="13" t="s">
        <v>104</v>
      </c>
      <c r="D128" s="7" t="s">
        <v>40</v>
      </c>
      <c r="E128" s="7">
        <v>50</v>
      </c>
      <c r="F128" s="8">
        <v>46</v>
      </c>
      <c r="G128" s="10">
        <v>44</v>
      </c>
      <c r="H128" s="10">
        <v>44</v>
      </c>
      <c r="I128" s="10">
        <v>44</v>
      </c>
    </row>
    <row r="129" spans="1:9" ht="51" x14ac:dyDescent="0.25">
      <c r="A129" s="64"/>
      <c r="B129" s="45"/>
      <c r="C129" s="6" t="s">
        <v>9</v>
      </c>
      <c r="D129" s="7" t="s">
        <v>31</v>
      </c>
      <c r="E129" s="7">
        <v>3064.3</v>
      </c>
      <c r="F129" s="8">
        <v>3231.7</v>
      </c>
      <c r="G129" s="8">
        <v>3298.8</v>
      </c>
      <c r="H129" s="8">
        <v>3236.4</v>
      </c>
      <c r="I129" s="8">
        <v>3210.9</v>
      </c>
    </row>
    <row r="130" spans="1:9" ht="96" customHeight="1" x14ac:dyDescent="0.25">
      <c r="A130" s="26"/>
      <c r="B130" s="27" t="s">
        <v>57</v>
      </c>
      <c r="C130" s="28"/>
      <c r="D130" s="29" t="s">
        <v>10</v>
      </c>
      <c r="E130" s="30">
        <f>E63+E65+E69+E71+E75+E77+E79+E83+E85+E87+E89+E91+E93+E97+E101+E105+E107+E109+E111+E113+E115+E117+E119+E121+E123+E125+E127+E129</f>
        <v>75755.60000000002</v>
      </c>
      <c r="F130" s="30">
        <f>F63+F65+F67+F69+F71+F73+F75+F77+F79+F81+F83+F85+F87+F89+F91+F93+F95+F97+F99+F101+F103+F105+F107+F109+F111+F113+F115+F117+F119+F121+F123+F125+F127+F129</f>
        <v>88603.200000000012</v>
      </c>
      <c r="G130" s="30">
        <f t="shared" ref="G130:I130" si="0">G63+G65+G67+G69+G71+G73+G75+G77+G79+G81+G83+G85+G87+G89+G91+G93+G95+G97+G99+G101+G103+G105+G107+G109+G111+G113+G115+G117+G119+G121+G123+G125+G127+G129</f>
        <v>89827.7</v>
      </c>
      <c r="H130" s="30">
        <f t="shared" si="0"/>
        <v>87410.299999999988</v>
      </c>
      <c r="I130" s="30">
        <f t="shared" si="0"/>
        <v>86708.9</v>
      </c>
    </row>
    <row r="131" spans="1:9" x14ac:dyDescent="0.25">
      <c r="A131" s="14"/>
      <c r="B131" s="59" t="s">
        <v>59</v>
      </c>
      <c r="C131" s="59"/>
      <c r="D131" s="59"/>
      <c r="E131" s="59"/>
      <c r="F131" s="59"/>
      <c r="G131" s="59"/>
      <c r="H131" s="59"/>
      <c r="I131" s="59"/>
    </row>
    <row r="132" spans="1:9" ht="25.5" x14ac:dyDescent="0.25">
      <c r="A132" s="43" t="s">
        <v>194</v>
      </c>
      <c r="B132" s="44" t="s">
        <v>60</v>
      </c>
      <c r="C132" s="13" t="s">
        <v>61</v>
      </c>
      <c r="D132" s="7" t="s">
        <v>62</v>
      </c>
      <c r="E132" s="24">
        <v>157464</v>
      </c>
      <c r="F132" s="24">
        <v>157464</v>
      </c>
      <c r="G132" s="24">
        <v>157464</v>
      </c>
      <c r="H132" s="24">
        <v>157464</v>
      </c>
      <c r="I132" s="24">
        <v>157464</v>
      </c>
    </row>
    <row r="133" spans="1:9" ht="51" x14ac:dyDescent="0.25">
      <c r="A133" s="43"/>
      <c r="B133" s="45"/>
      <c r="C133" s="6" t="s">
        <v>9</v>
      </c>
      <c r="D133" s="7" t="s">
        <v>31</v>
      </c>
      <c r="E133" s="24">
        <v>3433.7</v>
      </c>
      <c r="F133" s="24">
        <v>3546.835</v>
      </c>
      <c r="G133" s="24">
        <v>3546.835</v>
      </c>
      <c r="H133" s="24">
        <v>3546.835</v>
      </c>
      <c r="I133" s="24">
        <v>3546.835</v>
      </c>
    </row>
    <row r="134" spans="1:9" s="2" customFormat="1" ht="25.5" x14ac:dyDescent="0.25">
      <c r="A134" s="43" t="s">
        <v>163</v>
      </c>
      <c r="B134" s="44" t="s">
        <v>63</v>
      </c>
      <c r="C134" s="13" t="s">
        <v>64</v>
      </c>
      <c r="D134" s="7" t="s">
        <v>40</v>
      </c>
      <c r="E134" s="24">
        <v>3</v>
      </c>
      <c r="F134" s="25">
        <v>0</v>
      </c>
      <c r="G134" s="25">
        <v>0</v>
      </c>
      <c r="H134" s="25">
        <v>0</v>
      </c>
      <c r="I134" s="25">
        <v>0</v>
      </c>
    </row>
    <row r="135" spans="1:9" s="2" customFormat="1" ht="51" x14ac:dyDescent="0.25">
      <c r="A135" s="43"/>
      <c r="B135" s="45"/>
      <c r="C135" s="6" t="s">
        <v>9</v>
      </c>
      <c r="D135" s="7" t="s">
        <v>31</v>
      </c>
      <c r="E135" s="24">
        <v>37.700000000000003</v>
      </c>
      <c r="F135" s="25">
        <v>0</v>
      </c>
      <c r="G135" s="25">
        <v>0</v>
      </c>
      <c r="H135" s="25">
        <v>0</v>
      </c>
      <c r="I135" s="25">
        <v>0</v>
      </c>
    </row>
    <row r="136" spans="1:9" s="2" customFormat="1" ht="25.5" x14ac:dyDescent="0.25">
      <c r="A136" s="43" t="s">
        <v>164</v>
      </c>
      <c r="B136" s="44" t="s">
        <v>179</v>
      </c>
      <c r="C136" s="13" t="s">
        <v>64</v>
      </c>
      <c r="D136" s="7" t="s">
        <v>40</v>
      </c>
      <c r="E136" s="24">
        <v>3</v>
      </c>
      <c r="F136" s="24">
        <v>4</v>
      </c>
      <c r="G136" s="24">
        <v>6</v>
      </c>
      <c r="H136" s="24">
        <v>7</v>
      </c>
      <c r="I136" s="24">
        <v>7</v>
      </c>
    </row>
    <row r="137" spans="1:9" s="2" customFormat="1" ht="51" x14ac:dyDescent="0.25">
      <c r="A137" s="43"/>
      <c r="B137" s="45"/>
      <c r="C137" s="6" t="s">
        <v>9</v>
      </c>
      <c r="D137" s="7" t="s">
        <v>31</v>
      </c>
      <c r="E137" s="24">
        <v>23.1</v>
      </c>
      <c r="F137" s="24">
        <v>33.430480000000003</v>
      </c>
      <c r="G137" s="24">
        <v>54.344999999999999</v>
      </c>
      <c r="H137" s="24">
        <v>65.938850000000002</v>
      </c>
      <c r="I137" s="24">
        <v>68.576679999999996</v>
      </c>
    </row>
    <row r="138" spans="1:9" s="2" customFormat="1" ht="19.5" customHeight="1" x14ac:dyDescent="0.25">
      <c r="A138" s="43" t="s">
        <v>165</v>
      </c>
      <c r="B138" s="44" t="s">
        <v>65</v>
      </c>
      <c r="C138" s="13" t="s">
        <v>66</v>
      </c>
      <c r="D138" s="7" t="s">
        <v>40</v>
      </c>
      <c r="E138" s="24">
        <v>720</v>
      </c>
      <c r="F138" s="24">
        <v>720</v>
      </c>
      <c r="G138" s="24">
        <v>720</v>
      </c>
      <c r="H138" s="24">
        <v>720</v>
      </c>
      <c r="I138" s="24">
        <v>720</v>
      </c>
    </row>
    <row r="139" spans="1:9" s="2" customFormat="1" ht="51" x14ac:dyDescent="0.25">
      <c r="A139" s="43"/>
      <c r="B139" s="45"/>
      <c r="C139" s="6" t="s">
        <v>9</v>
      </c>
      <c r="D139" s="7" t="s">
        <v>31</v>
      </c>
      <c r="E139" s="24">
        <v>1028</v>
      </c>
      <c r="F139" s="24">
        <v>1110.86157</v>
      </c>
      <c r="G139" s="24">
        <v>1111.2552000000001</v>
      </c>
      <c r="H139" s="24">
        <v>1111.2552000000001</v>
      </c>
      <c r="I139" s="24">
        <v>1111.2552000000001</v>
      </c>
    </row>
    <row r="140" spans="1:9" s="2" customFormat="1" ht="25.5" x14ac:dyDescent="0.25">
      <c r="A140" s="43" t="s">
        <v>116</v>
      </c>
      <c r="B140" s="44" t="s">
        <v>184</v>
      </c>
      <c r="C140" s="13" t="s">
        <v>67</v>
      </c>
      <c r="D140" s="7" t="s">
        <v>68</v>
      </c>
      <c r="E140" s="24">
        <v>3131059.94</v>
      </c>
      <c r="F140" s="24">
        <v>3134059.94</v>
      </c>
      <c r="G140" s="24">
        <v>3134059.94</v>
      </c>
      <c r="H140" s="24">
        <v>3134059.94</v>
      </c>
      <c r="I140" s="24">
        <v>3134059.94</v>
      </c>
    </row>
    <row r="141" spans="1:9" s="2" customFormat="1" ht="51" x14ac:dyDescent="0.25">
      <c r="A141" s="43"/>
      <c r="B141" s="45"/>
      <c r="C141" s="6" t="s">
        <v>9</v>
      </c>
      <c r="D141" s="7" t="s">
        <v>31</v>
      </c>
      <c r="E141" s="24">
        <v>2538.6</v>
      </c>
      <c r="F141" s="24">
        <v>2726.6320999999998</v>
      </c>
      <c r="G141" s="24">
        <v>2914.6757499999999</v>
      </c>
      <c r="H141" s="24">
        <v>2914.6757499999999</v>
      </c>
      <c r="I141" s="24">
        <v>2914.6757499999999</v>
      </c>
    </row>
    <row r="142" spans="1:9" s="2" customFormat="1" ht="25.5" x14ac:dyDescent="0.25">
      <c r="A142" s="43" t="s">
        <v>180</v>
      </c>
      <c r="B142" s="44" t="s">
        <v>69</v>
      </c>
      <c r="C142" s="13" t="s">
        <v>70</v>
      </c>
      <c r="D142" s="7" t="s">
        <v>68</v>
      </c>
      <c r="E142" s="24" t="s">
        <v>172</v>
      </c>
      <c r="F142" s="24">
        <v>23099184.989999998</v>
      </c>
      <c r="G142" s="24">
        <v>22450559.989999998</v>
      </c>
      <c r="H142" s="24">
        <v>22450559.989999998</v>
      </c>
      <c r="I142" s="24">
        <v>22450559.989999998</v>
      </c>
    </row>
    <row r="143" spans="1:9" s="2" customFormat="1" ht="51" x14ac:dyDescent="0.25">
      <c r="A143" s="43"/>
      <c r="B143" s="45"/>
      <c r="C143" s="6" t="s">
        <v>9</v>
      </c>
      <c r="D143" s="7" t="s">
        <v>31</v>
      </c>
      <c r="E143" s="24">
        <v>17526.320179999999</v>
      </c>
      <c r="F143" s="24">
        <v>15014.470240000001</v>
      </c>
      <c r="G143" s="24">
        <v>14592.86399</v>
      </c>
      <c r="H143" s="24">
        <v>14592.86399</v>
      </c>
      <c r="I143" s="24">
        <v>14592.86399</v>
      </c>
    </row>
    <row r="144" spans="1:9" s="2" customFormat="1" ht="25.5" x14ac:dyDescent="0.25">
      <c r="A144" s="43" t="s">
        <v>181</v>
      </c>
      <c r="B144" s="44" t="s">
        <v>174</v>
      </c>
      <c r="C144" s="13" t="s">
        <v>70</v>
      </c>
      <c r="D144" s="7" t="s">
        <v>68</v>
      </c>
      <c r="E144" s="24" t="s">
        <v>173</v>
      </c>
      <c r="F144" s="24" t="s">
        <v>202</v>
      </c>
      <c r="G144" s="24">
        <v>1472143</v>
      </c>
      <c r="H144" s="24">
        <v>1472143</v>
      </c>
      <c r="I144" s="24">
        <v>1472143</v>
      </c>
    </row>
    <row r="145" spans="1:9" s="2" customFormat="1" ht="51" x14ac:dyDescent="0.25">
      <c r="A145" s="43"/>
      <c r="B145" s="45"/>
      <c r="C145" s="6" t="s">
        <v>9</v>
      </c>
      <c r="D145" s="7" t="s">
        <v>31</v>
      </c>
      <c r="E145" s="24">
        <v>2075.72163</v>
      </c>
      <c r="F145" s="24">
        <v>2470.1963099999998</v>
      </c>
      <c r="G145" s="24">
        <v>2222.9359300000001</v>
      </c>
      <c r="H145" s="24">
        <v>2222.9359300000001</v>
      </c>
      <c r="I145" s="24">
        <v>2222.9359300000001</v>
      </c>
    </row>
    <row r="146" spans="1:9" s="2" customFormat="1" ht="25.5" x14ac:dyDescent="0.25">
      <c r="A146" s="43" t="s">
        <v>182</v>
      </c>
      <c r="B146" s="44" t="s">
        <v>71</v>
      </c>
      <c r="C146" s="13" t="s">
        <v>72</v>
      </c>
      <c r="D146" s="7" t="s">
        <v>68</v>
      </c>
      <c r="E146" s="24" t="s">
        <v>171</v>
      </c>
      <c r="F146" s="24" t="s">
        <v>201</v>
      </c>
      <c r="G146" s="24">
        <v>141156</v>
      </c>
      <c r="H146" s="24">
        <v>141156</v>
      </c>
      <c r="I146" s="24">
        <v>141156</v>
      </c>
    </row>
    <row r="147" spans="1:9" s="2" customFormat="1" ht="51" x14ac:dyDescent="0.25">
      <c r="A147" s="43"/>
      <c r="B147" s="45"/>
      <c r="C147" s="6" t="s">
        <v>9</v>
      </c>
      <c r="D147" s="7" t="s">
        <v>31</v>
      </c>
      <c r="E147" s="24">
        <v>3477.2190999999998</v>
      </c>
      <c r="F147" s="24">
        <v>3960.9104699999998</v>
      </c>
      <c r="G147" s="24">
        <v>4591.8046800000002</v>
      </c>
      <c r="H147" s="24">
        <v>4591.8046800000002</v>
      </c>
      <c r="I147" s="24">
        <v>4591.8046800000002</v>
      </c>
    </row>
    <row r="148" spans="1:9" s="2" customFormat="1" ht="25.5" x14ac:dyDescent="0.25">
      <c r="A148" s="43" t="s">
        <v>183</v>
      </c>
      <c r="B148" s="44" t="s">
        <v>73</v>
      </c>
      <c r="C148" s="13" t="s">
        <v>67</v>
      </c>
      <c r="D148" s="7" t="s">
        <v>68</v>
      </c>
      <c r="E148" s="24">
        <v>8626904</v>
      </c>
      <c r="F148" s="24">
        <v>12262898.779999999</v>
      </c>
      <c r="G148" s="24">
        <v>12255805.359999999</v>
      </c>
      <c r="H148" s="24">
        <v>12255805.359999999</v>
      </c>
      <c r="I148" s="24">
        <v>12255805.359999999</v>
      </c>
    </row>
    <row r="149" spans="1:9" s="2" customFormat="1" ht="51" x14ac:dyDescent="0.25">
      <c r="A149" s="43"/>
      <c r="B149" s="45"/>
      <c r="C149" s="6" t="s">
        <v>9</v>
      </c>
      <c r="D149" s="7" t="s">
        <v>31</v>
      </c>
      <c r="E149" s="24">
        <v>7151.5232100000003</v>
      </c>
      <c r="F149" s="24">
        <v>9074.5450899999996</v>
      </c>
      <c r="G149" s="24">
        <v>9069.2959699999992</v>
      </c>
      <c r="H149" s="24">
        <v>9069.2959699999992</v>
      </c>
      <c r="I149" s="24">
        <v>9069.2959699999992</v>
      </c>
    </row>
    <row r="150" spans="1:9" s="2" customFormat="1" ht="25.5" x14ac:dyDescent="0.25">
      <c r="A150" s="43" t="s">
        <v>196</v>
      </c>
      <c r="B150" s="44" t="s">
        <v>74</v>
      </c>
      <c r="C150" s="13" t="s">
        <v>67</v>
      </c>
      <c r="D150" s="7" t="s">
        <v>68</v>
      </c>
      <c r="E150" s="24">
        <v>1983333</v>
      </c>
      <c r="F150" s="24">
        <v>2950674.88</v>
      </c>
      <c r="G150" s="24">
        <v>2950674.88</v>
      </c>
      <c r="H150" s="24">
        <v>2950674.88</v>
      </c>
      <c r="I150" s="24">
        <v>2950674.88</v>
      </c>
    </row>
    <row r="151" spans="1:9" s="2" customFormat="1" ht="51" x14ac:dyDescent="0.25">
      <c r="A151" s="43"/>
      <c r="B151" s="45"/>
      <c r="C151" s="6" t="s">
        <v>9</v>
      </c>
      <c r="D151" s="7" t="s">
        <v>31</v>
      </c>
      <c r="E151" s="24">
        <v>5216.1157899999998</v>
      </c>
      <c r="F151" s="24">
        <v>7052.1129600000004</v>
      </c>
      <c r="G151" s="24">
        <v>3039.1951100000001</v>
      </c>
      <c r="H151" s="24">
        <v>3039.1951100000001</v>
      </c>
      <c r="I151" s="24">
        <v>3039.1951100000001</v>
      </c>
    </row>
    <row r="152" spans="1:9" s="2" customFormat="1" ht="25.5" x14ac:dyDescent="0.25">
      <c r="A152" s="43" t="s">
        <v>197</v>
      </c>
      <c r="B152" s="44" t="s">
        <v>169</v>
      </c>
      <c r="C152" s="13" t="s">
        <v>75</v>
      </c>
      <c r="D152" s="7" t="s">
        <v>40</v>
      </c>
      <c r="E152" s="24" t="s">
        <v>170</v>
      </c>
      <c r="F152" s="24" t="s">
        <v>170</v>
      </c>
      <c r="G152" s="24">
        <v>8649</v>
      </c>
      <c r="H152" s="24">
        <v>8649</v>
      </c>
      <c r="I152" s="24">
        <v>8649</v>
      </c>
    </row>
    <row r="153" spans="1:9" s="2" customFormat="1" ht="51" x14ac:dyDescent="0.25">
      <c r="A153" s="43"/>
      <c r="B153" s="45"/>
      <c r="C153" s="6" t="s">
        <v>9</v>
      </c>
      <c r="D153" s="7" t="s">
        <v>31</v>
      </c>
      <c r="E153" s="24">
        <v>1566.97333</v>
      </c>
      <c r="F153" s="24">
        <v>1771.2115200000001</v>
      </c>
      <c r="G153" s="24">
        <v>2439.1909799999999</v>
      </c>
      <c r="H153" s="24">
        <v>2439.1909799999999</v>
      </c>
      <c r="I153" s="24">
        <v>2439.1909799999999</v>
      </c>
    </row>
    <row r="154" spans="1:9" s="2" customFormat="1" ht="63.75" x14ac:dyDescent="0.25">
      <c r="A154" s="43" t="s">
        <v>204</v>
      </c>
      <c r="B154" s="44" t="s">
        <v>76</v>
      </c>
      <c r="C154" s="13" t="s">
        <v>77</v>
      </c>
      <c r="D154" s="7" t="s">
        <v>68</v>
      </c>
      <c r="E154" s="24">
        <v>232036</v>
      </c>
      <c r="F154" s="24">
        <v>243236</v>
      </c>
      <c r="G154" s="24">
        <v>243236</v>
      </c>
      <c r="H154" s="24">
        <v>243236</v>
      </c>
      <c r="I154" s="24">
        <v>243236</v>
      </c>
    </row>
    <row r="155" spans="1:9" s="2" customFormat="1" ht="51" x14ac:dyDescent="0.25">
      <c r="A155" s="43"/>
      <c r="B155" s="45"/>
      <c r="C155" s="6" t="s">
        <v>9</v>
      </c>
      <c r="D155" s="7" t="s">
        <v>31</v>
      </c>
      <c r="E155" s="24">
        <v>517.44029</v>
      </c>
      <c r="F155" s="24">
        <v>868.28556000000003</v>
      </c>
      <c r="G155" s="24">
        <v>1114.02088</v>
      </c>
      <c r="H155" s="24">
        <v>1114.02088</v>
      </c>
      <c r="I155" s="24">
        <v>1114.02088</v>
      </c>
    </row>
    <row r="156" spans="1:9" s="2" customFormat="1" ht="25.5" x14ac:dyDescent="0.25">
      <c r="A156" s="43" t="s">
        <v>257</v>
      </c>
      <c r="B156" s="44" t="s">
        <v>78</v>
      </c>
      <c r="C156" s="13" t="s">
        <v>79</v>
      </c>
      <c r="D156" s="7" t="s">
        <v>80</v>
      </c>
      <c r="E156" s="24" t="s">
        <v>117</v>
      </c>
      <c r="F156" s="24" t="s">
        <v>99</v>
      </c>
      <c r="G156" s="24">
        <v>0</v>
      </c>
      <c r="H156" s="24">
        <v>0</v>
      </c>
      <c r="I156" s="24">
        <v>0</v>
      </c>
    </row>
    <row r="157" spans="1:9" s="2" customFormat="1" ht="51" x14ac:dyDescent="0.25">
      <c r="A157" s="43"/>
      <c r="B157" s="45"/>
      <c r="C157" s="6" t="s">
        <v>9</v>
      </c>
      <c r="D157" s="7" t="s">
        <v>31</v>
      </c>
      <c r="E157" s="24">
        <v>730.44218999999998</v>
      </c>
      <c r="F157" s="24">
        <v>0</v>
      </c>
      <c r="G157" s="24">
        <v>0</v>
      </c>
      <c r="H157" s="24">
        <v>0</v>
      </c>
      <c r="I157" s="24">
        <v>0</v>
      </c>
    </row>
    <row r="158" spans="1:9" s="2" customFormat="1" ht="25.5" x14ac:dyDescent="0.25">
      <c r="A158" s="43" t="s">
        <v>258</v>
      </c>
      <c r="B158" s="44" t="s">
        <v>176</v>
      </c>
      <c r="C158" s="13" t="s">
        <v>79</v>
      </c>
      <c r="D158" s="7" t="s">
        <v>80</v>
      </c>
      <c r="E158" s="24" t="s">
        <v>177</v>
      </c>
      <c r="F158" s="24" t="s">
        <v>200</v>
      </c>
      <c r="G158" s="24">
        <v>11659</v>
      </c>
      <c r="H158" s="24">
        <v>11659</v>
      </c>
      <c r="I158" s="24">
        <v>11659</v>
      </c>
    </row>
    <row r="159" spans="1:9" s="2" customFormat="1" ht="51" x14ac:dyDescent="0.25">
      <c r="A159" s="43"/>
      <c r="B159" s="45"/>
      <c r="C159" s="6" t="s">
        <v>9</v>
      </c>
      <c r="D159" s="7" t="s">
        <v>31</v>
      </c>
      <c r="E159" s="24">
        <v>174.994</v>
      </c>
      <c r="F159" s="24">
        <v>1042.7316599999999</v>
      </c>
      <c r="G159" s="24">
        <v>909.86836000000005</v>
      </c>
      <c r="H159" s="24">
        <v>909.86836000000005</v>
      </c>
      <c r="I159" s="24">
        <v>909.86836000000005</v>
      </c>
    </row>
    <row r="160" spans="1:9" s="2" customFormat="1" ht="25.5" x14ac:dyDescent="0.25">
      <c r="A160" s="43" t="s">
        <v>260</v>
      </c>
      <c r="B160" s="44" t="s">
        <v>175</v>
      </c>
      <c r="C160" s="13" t="s">
        <v>195</v>
      </c>
      <c r="D160" s="7" t="s">
        <v>80</v>
      </c>
      <c r="E160" s="24" t="s">
        <v>178</v>
      </c>
      <c r="F160" s="24" t="s">
        <v>178</v>
      </c>
      <c r="G160" s="24">
        <v>62195</v>
      </c>
      <c r="H160" s="24">
        <v>62195</v>
      </c>
      <c r="I160" s="24">
        <v>62195</v>
      </c>
    </row>
    <row r="161" spans="1:9" s="2" customFormat="1" ht="51" x14ac:dyDescent="0.25">
      <c r="A161" s="43"/>
      <c r="B161" s="45"/>
      <c r="C161" s="6" t="s">
        <v>9</v>
      </c>
      <c r="D161" s="7" t="s">
        <v>31</v>
      </c>
      <c r="E161" s="24">
        <v>1772.5814</v>
      </c>
      <c r="F161" s="24">
        <v>1854.4348</v>
      </c>
      <c r="G161" s="24">
        <v>1015.0223999999999</v>
      </c>
      <c r="H161" s="24">
        <v>1015.0223999999999</v>
      </c>
      <c r="I161" s="24">
        <v>1015.0223999999999</v>
      </c>
    </row>
    <row r="162" spans="1:9" s="2" customFormat="1" ht="25.5" x14ac:dyDescent="0.25">
      <c r="A162" s="43" t="s">
        <v>261</v>
      </c>
      <c r="B162" s="44" t="s">
        <v>81</v>
      </c>
      <c r="C162" s="13" t="s">
        <v>82</v>
      </c>
      <c r="D162" s="7" t="s">
        <v>40</v>
      </c>
      <c r="E162" s="24">
        <v>112</v>
      </c>
      <c r="F162" s="24">
        <v>112</v>
      </c>
      <c r="G162" s="24">
        <v>112</v>
      </c>
      <c r="H162" s="24">
        <v>112</v>
      </c>
      <c r="I162" s="24">
        <v>112</v>
      </c>
    </row>
    <row r="163" spans="1:9" s="2" customFormat="1" ht="51" x14ac:dyDescent="0.25">
      <c r="A163" s="43"/>
      <c r="B163" s="45"/>
      <c r="C163" s="6" t="s">
        <v>9</v>
      </c>
      <c r="D163" s="7" t="s">
        <v>31</v>
      </c>
      <c r="E163" s="24">
        <v>123.21056</v>
      </c>
      <c r="F163" s="24">
        <v>124.488</v>
      </c>
      <c r="G163" s="24">
        <v>142.14052000000001</v>
      </c>
      <c r="H163" s="24">
        <v>142.14052000000001</v>
      </c>
      <c r="I163" s="24">
        <v>142.14052000000001</v>
      </c>
    </row>
    <row r="164" spans="1:9" s="2" customFormat="1" ht="25.5" x14ac:dyDescent="0.25">
      <c r="A164" s="43" t="s">
        <v>259</v>
      </c>
      <c r="B164" s="44" t="s">
        <v>118</v>
      </c>
      <c r="C164" s="13" t="s">
        <v>83</v>
      </c>
      <c r="D164" s="7" t="s">
        <v>40</v>
      </c>
      <c r="E164" s="24" t="s">
        <v>121</v>
      </c>
      <c r="F164" s="24" t="s">
        <v>121</v>
      </c>
      <c r="G164" s="24">
        <v>102</v>
      </c>
      <c r="H164" s="24">
        <v>102</v>
      </c>
      <c r="I164" s="24">
        <v>102</v>
      </c>
    </row>
    <row r="165" spans="1:9" s="2" customFormat="1" ht="51" x14ac:dyDescent="0.25">
      <c r="A165" s="43"/>
      <c r="B165" s="45"/>
      <c r="C165" s="6" t="s">
        <v>9</v>
      </c>
      <c r="D165" s="7" t="s">
        <v>31</v>
      </c>
      <c r="E165" s="24">
        <v>167.30346</v>
      </c>
      <c r="F165" s="24">
        <v>231.95078000000001</v>
      </c>
      <c r="G165" s="24">
        <v>234.27462</v>
      </c>
      <c r="H165" s="24">
        <v>234.27462</v>
      </c>
      <c r="I165" s="24">
        <v>234.27462</v>
      </c>
    </row>
    <row r="166" spans="1:9" s="2" customFormat="1" ht="25.5" x14ac:dyDescent="0.25">
      <c r="A166" s="43" t="s">
        <v>262</v>
      </c>
      <c r="B166" s="44" t="s">
        <v>119</v>
      </c>
      <c r="C166" s="13" t="s">
        <v>84</v>
      </c>
      <c r="D166" s="7" t="s">
        <v>40</v>
      </c>
      <c r="E166" s="24">
        <v>72</v>
      </c>
      <c r="F166" s="24">
        <v>72</v>
      </c>
      <c r="G166" s="24">
        <v>72</v>
      </c>
      <c r="H166" s="24">
        <v>72</v>
      </c>
      <c r="I166" s="24">
        <v>72</v>
      </c>
    </row>
    <row r="167" spans="1:9" s="2" customFormat="1" ht="51" x14ac:dyDescent="0.25">
      <c r="A167" s="43"/>
      <c r="B167" s="45"/>
      <c r="C167" s="6" t="s">
        <v>9</v>
      </c>
      <c r="D167" s="7" t="s">
        <v>31</v>
      </c>
      <c r="E167" s="24">
        <v>23.228639999999999</v>
      </c>
      <c r="F167" s="24">
        <v>34.048400000000001</v>
      </c>
      <c r="G167" s="24">
        <v>35.305199999999999</v>
      </c>
      <c r="H167" s="24">
        <v>35.305199999999999</v>
      </c>
      <c r="I167" s="24">
        <v>35.305199999999999</v>
      </c>
    </row>
    <row r="168" spans="1:9" s="2" customFormat="1" ht="25.5" x14ac:dyDescent="0.25">
      <c r="A168" s="41" t="s">
        <v>263</v>
      </c>
      <c r="B168" s="44" t="s">
        <v>120</v>
      </c>
      <c r="C168" s="13" t="s">
        <v>84</v>
      </c>
      <c r="D168" s="7" t="s">
        <v>40</v>
      </c>
      <c r="E168" s="24">
        <v>14</v>
      </c>
      <c r="F168" s="24">
        <v>14</v>
      </c>
      <c r="G168" s="24">
        <v>14</v>
      </c>
      <c r="H168" s="24">
        <v>14</v>
      </c>
      <c r="I168" s="24">
        <v>14</v>
      </c>
    </row>
    <row r="169" spans="1:9" s="2" customFormat="1" ht="51" x14ac:dyDescent="0.25">
      <c r="A169" s="47"/>
      <c r="B169" s="46"/>
      <c r="C169" s="6" t="s">
        <v>9</v>
      </c>
      <c r="D169" s="7" t="s">
        <v>31</v>
      </c>
      <c r="E169" s="24">
        <v>857.92849000000001</v>
      </c>
      <c r="F169" s="24">
        <v>1028.9076600000001</v>
      </c>
      <c r="G169" s="24">
        <v>999.03719999999998</v>
      </c>
      <c r="H169" s="24">
        <v>999.03719999999998</v>
      </c>
      <c r="I169" s="24">
        <v>999.03719999999998</v>
      </c>
    </row>
    <row r="170" spans="1:9" ht="67.5" customHeight="1" x14ac:dyDescent="0.25">
      <c r="A170" s="26"/>
      <c r="B170" s="27" t="s">
        <v>85</v>
      </c>
      <c r="C170" s="28"/>
      <c r="D170" s="29" t="s">
        <v>10</v>
      </c>
      <c r="E170" s="30">
        <f>E133+E135+E137+E139+E141+E143+E145+E147+E149+E151+E153+E155+E157+E159+E161+E163+E165+E167+E169</f>
        <v>48442.102270000003</v>
      </c>
      <c r="F170" s="30">
        <f t="shared" ref="F170:I170" si="1">F133+F135+F137+F139+F141+F143+F145+F147+F149+F151+F153+F155+F157+F159+F161+F163+F165+F167+F169</f>
        <v>51946.052599999981</v>
      </c>
      <c r="G170" s="30">
        <f t="shared" si="1"/>
        <v>48032.066789999997</v>
      </c>
      <c r="H170" s="30">
        <f t="shared" si="1"/>
        <v>48043.660640000002</v>
      </c>
      <c r="I170" s="30">
        <f t="shared" si="1"/>
        <v>48046.298469999994</v>
      </c>
    </row>
    <row r="171" spans="1:9" ht="72.75" customHeight="1" x14ac:dyDescent="0.25">
      <c r="A171" s="31"/>
      <c r="B171" s="32" t="s">
        <v>185</v>
      </c>
      <c r="C171" s="33"/>
      <c r="D171" s="34" t="s">
        <v>10</v>
      </c>
      <c r="E171" s="35">
        <f>E32+E60+E130+E170</f>
        <v>904399.70227000013</v>
      </c>
      <c r="F171" s="35">
        <f>F32+F60+F130+F170</f>
        <v>1014904.9525999998</v>
      </c>
      <c r="G171" s="35">
        <f>G32+G60+G130+G170</f>
        <v>1061478.8667899999</v>
      </c>
      <c r="H171" s="35">
        <f>H32+H60+H130+H170</f>
        <v>1096638.5606399998</v>
      </c>
      <c r="I171" s="35">
        <f>I32+I60+I130+I170</f>
        <v>1131665.6984699999</v>
      </c>
    </row>
  </sheetData>
  <autoFilter ref="A4:I4"/>
  <mergeCells count="168">
    <mergeCell ref="B94:B95"/>
    <mergeCell ref="A134:A135"/>
    <mergeCell ref="B134:B135"/>
    <mergeCell ref="A138:A139"/>
    <mergeCell ref="B138:B139"/>
    <mergeCell ref="A124:A125"/>
    <mergeCell ref="B124:B125"/>
    <mergeCell ref="A112:A113"/>
    <mergeCell ref="B112:B113"/>
    <mergeCell ref="A118:A119"/>
    <mergeCell ref="B118:B119"/>
    <mergeCell ref="A120:A121"/>
    <mergeCell ref="B120:B121"/>
    <mergeCell ref="B131:I131"/>
    <mergeCell ref="A132:A133"/>
    <mergeCell ref="B132:B133"/>
    <mergeCell ref="A128:A129"/>
    <mergeCell ref="B128:B129"/>
    <mergeCell ref="B122:B123"/>
    <mergeCell ref="A122:A123"/>
    <mergeCell ref="A126:A127"/>
    <mergeCell ref="B126:B127"/>
    <mergeCell ref="B114:B115"/>
    <mergeCell ref="A114:A115"/>
    <mergeCell ref="A116:A117"/>
    <mergeCell ref="A96:A97"/>
    <mergeCell ref="B96:B97"/>
    <mergeCell ref="A100:A101"/>
    <mergeCell ref="B100:B101"/>
    <mergeCell ref="A104:A105"/>
    <mergeCell ref="B104:B105"/>
    <mergeCell ref="A106:A107"/>
    <mergeCell ref="B106:B107"/>
    <mergeCell ref="A108:A109"/>
    <mergeCell ref="B108:B109"/>
    <mergeCell ref="A110:A111"/>
    <mergeCell ref="B110:B111"/>
    <mergeCell ref="B98:B99"/>
    <mergeCell ref="B102:B103"/>
    <mergeCell ref="A36:A37"/>
    <mergeCell ref="B36:B37"/>
    <mergeCell ref="B40:B41"/>
    <mergeCell ref="A46:A47"/>
    <mergeCell ref="B46:B47"/>
    <mergeCell ref="A48:A49"/>
    <mergeCell ref="B48:B49"/>
    <mergeCell ref="B38:B39"/>
    <mergeCell ref="A38:A39"/>
    <mergeCell ref="B44:B45"/>
    <mergeCell ref="A44:A45"/>
    <mergeCell ref="B58:B59"/>
    <mergeCell ref="A64:A65"/>
    <mergeCell ref="B64:B65"/>
    <mergeCell ref="A68:A69"/>
    <mergeCell ref="B68:B69"/>
    <mergeCell ref="B61:I61"/>
    <mergeCell ref="B66:B67"/>
    <mergeCell ref="A50:A51"/>
    <mergeCell ref="B50:B51"/>
    <mergeCell ref="A54:A55"/>
    <mergeCell ref="B54:B55"/>
    <mergeCell ref="A62:A63"/>
    <mergeCell ref="B62:B63"/>
    <mergeCell ref="A56:A57"/>
    <mergeCell ref="B56:B57"/>
    <mergeCell ref="A58:A59"/>
    <mergeCell ref="A66:A67"/>
    <mergeCell ref="A52:A53"/>
    <mergeCell ref="B52:B53"/>
    <mergeCell ref="B33:I33"/>
    <mergeCell ref="A34:A35"/>
    <mergeCell ref="B34:B35"/>
    <mergeCell ref="A16:A17"/>
    <mergeCell ref="B16:B17"/>
    <mergeCell ref="A18:A19"/>
    <mergeCell ref="B18:B19"/>
    <mergeCell ref="A20:A21"/>
    <mergeCell ref="B20:B21"/>
    <mergeCell ref="A26:A27"/>
    <mergeCell ref="B26:B27"/>
    <mergeCell ref="A28:A29"/>
    <mergeCell ref="B28:B29"/>
    <mergeCell ref="A30:A31"/>
    <mergeCell ref="B30:B31"/>
    <mergeCell ref="A1:I1"/>
    <mergeCell ref="A2:A3"/>
    <mergeCell ref="B2:B3"/>
    <mergeCell ref="C2:C3"/>
    <mergeCell ref="D2:D3"/>
    <mergeCell ref="G2:I2"/>
    <mergeCell ref="A42:A43"/>
    <mergeCell ref="B42:B43"/>
    <mergeCell ref="A40:A41"/>
    <mergeCell ref="A10:A11"/>
    <mergeCell ref="B10:B11"/>
    <mergeCell ref="A12:A13"/>
    <mergeCell ref="B12:B13"/>
    <mergeCell ref="A14:A15"/>
    <mergeCell ref="B14:B15"/>
    <mergeCell ref="B5:I5"/>
    <mergeCell ref="A6:A7"/>
    <mergeCell ref="B6:B7"/>
    <mergeCell ref="A8:A9"/>
    <mergeCell ref="B8:B9"/>
    <mergeCell ref="A22:A23"/>
    <mergeCell ref="B22:B23"/>
    <mergeCell ref="A24:A25"/>
    <mergeCell ref="B24:B25"/>
    <mergeCell ref="B82:B83"/>
    <mergeCell ref="B92:B93"/>
    <mergeCell ref="A70:A71"/>
    <mergeCell ref="B70:B71"/>
    <mergeCell ref="A74:A75"/>
    <mergeCell ref="B74:B75"/>
    <mergeCell ref="B90:B91"/>
    <mergeCell ref="A88:A89"/>
    <mergeCell ref="B88:B89"/>
    <mergeCell ref="A78:A79"/>
    <mergeCell ref="A82:A83"/>
    <mergeCell ref="A86:A87"/>
    <mergeCell ref="B72:B73"/>
    <mergeCell ref="A72:A73"/>
    <mergeCell ref="B76:B77"/>
    <mergeCell ref="A76:A77"/>
    <mergeCell ref="B84:B85"/>
    <mergeCell ref="A84:A85"/>
    <mergeCell ref="A90:A91"/>
    <mergeCell ref="A92:A93"/>
    <mergeCell ref="B86:B87"/>
    <mergeCell ref="B78:B79"/>
    <mergeCell ref="B80:B81"/>
    <mergeCell ref="A80:A81"/>
    <mergeCell ref="B168:B169"/>
    <mergeCell ref="A166:A167"/>
    <mergeCell ref="B166:B167"/>
    <mergeCell ref="A154:A155"/>
    <mergeCell ref="B154:B155"/>
    <mergeCell ref="A156:A157"/>
    <mergeCell ref="B156:B157"/>
    <mergeCell ref="A162:A163"/>
    <mergeCell ref="B162:B163"/>
    <mergeCell ref="A164:A165"/>
    <mergeCell ref="B164:B165"/>
    <mergeCell ref="A168:A169"/>
    <mergeCell ref="A94:A95"/>
    <mergeCell ref="A98:A99"/>
    <mergeCell ref="A102:A103"/>
    <mergeCell ref="A144:A145"/>
    <mergeCell ref="B144:B145"/>
    <mergeCell ref="A158:A159"/>
    <mergeCell ref="B158:B159"/>
    <mergeCell ref="A160:A161"/>
    <mergeCell ref="B160:B161"/>
    <mergeCell ref="A136:A137"/>
    <mergeCell ref="B136:B137"/>
    <mergeCell ref="A140:A141"/>
    <mergeCell ref="B140:B141"/>
    <mergeCell ref="A146:A147"/>
    <mergeCell ref="B146:B147"/>
    <mergeCell ref="A148:A149"/>
    <mergeCell ref="B148:B149"/>
    <mergeCell ref="A150:A151"/>
    <mergeCell ref="B150:B151"/>
    <mergeCell ref="A152:A153"/>
    <mergeCell ref="B152:B153"/>
    <mergeCell ref="A142:A143"/>
    <mergeCell ref="B142:B143"/>
    <mergeCell ref="B116:B117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2022-11-15T07:35:02Z</dcterms:modified>
</cp:coreProperties>
</file>