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6535" windowHeight="10935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<sst xmlns="http://schemas.openxmlformats.org/spreadsheetml/2006/main" count="692" uniqueCount="90">
  <si>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</si>
  <si>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</si>
  <si>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</si>
  <si>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</si>
  <si>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</si>
  <si>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</si>
  <si>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</si>
  <si>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 xml:space="preserve">  Дума Арсеньевского городского округа</t>
  </si>
  <si>
    <t>983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</si>
  <si>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</si>
  <si>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</si>
  <si>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</si>
  <si>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</si>
  <si>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</si>
  <si>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</si>
  <si>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</si>
  <si>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ОБРАЗОВАНИЕ</t>
  </si>
  <si>
    <t>07</t>
  </si>
  <si>
    <t xml:space="preserve">      Профессиональная подготовка, переподготовка и повышение квалификации</t>
  </si>
  <si>
    <t>05</t>
  </si>
  <si>
    <t xml:space="preserve">  Контрольно-счетная палата Арсеньевского городского округа</t>
  </si>
  <si>
    <t>984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</si>
  <si>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</si>
  <si>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</si>
  <si>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Управление имущественных отношений администрации Арсеньевского городского округа</t>
  </si>
  <si>
    <t>985</t>
  </si>
  <si>
    <t xml:space="preserve">      Другие общегосударственные вопросы</t>
  </si>
  <si>
    <t>13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</si>
  <si>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</si>
  <si>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</si>
  <si>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</si>
  <si>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</si>
  <si>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ЖИЛИЩНО-КОММУНАЛЬНОЕ ХОЗЯЙСТВО</t>
  </si>
  <si>
    <t xml:space="preserve">      Жилищное хозяйство</t>
  </si>
  <si>
    <t xml:space="preserve">  Администрация Арсеньевского городского округа</t>
  </si>
  <si>
    <t>986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</si>
  <si>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</si>
  <si>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</si>
  <si>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</si>
  <si>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</si>
  <si>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Резервные фонды</t>
  </si>
  <si>
    <t>11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</si>
  <si>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</si>
  <si>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</si>
  <si>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</si>
  <si>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Сельское хозяйство и рыболовство</t>
  </si>
  <si>
    <t xml:space="preserve">      Водное хозяйство</t>
  </si>
  <si>
    <t xml:space="preserve">      Транспорт</t>
  </si>
  <si>
    <t>08</t>
  </si>
  <si>
    <t xml:space="preserve">      Дорожное хозяйство (дорожные фонды)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</si>
  <si>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</si>
  <si>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</si>
  <si>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</si>
  <si>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</si>
  <si>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</si>
  <si>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</si>
  <si>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>10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</si>
  <si>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</si>
  <si>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</si>
  <si>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</si>
  <si>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</si>
  <si>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СРЕДСТВА МАССОВОЙ ИНФОРМАЦИИ</t>
  </si>
  <si>
    <t xml:space="preserve">      Периодическая печать и издательства</t>
  </si>
  <si>
    <t xml:space="preserve">  Управление опеки и попечительства администрации Арсеньевского городского округа</t>
  </si>
  <si>
    <t>987</t>
  </si>
  <si>
    <t xml:space="preserve">  Управление образования администрации  Арсеньевского городского округа</t>
  </si>
  <si>
    <t>988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</si>
  <si>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</si>
  <si>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</si>
  <si>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</si>
  <si>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</si>
  <si>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</si>
  <si>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Управление культуры администрации Арсеньевского городского округа</t>
  </si>
  <si>
    <t>989</t>
  </si>
  <si>
    <t xml:space="preserve">      Культура</t>
  </si>
  <si>
    <t xml:space="preserve">  Управление спорта и молодежной политики администрации Арсеньевского городского округа</t>
  </si>
  <si>
    <t>991</t>
  </si>
  <si>
    <t xml:space="preserve">    ФИЗИЧЕСКАЯ КУЛЬТУРА И СПОРТ</t>
  </si>
  <si>
    <t xml:space="preserve">      Массовый спорт</t>
  </si>
  <si>
    <t xml:space="preserve">      Другие вопросы в области физической культуры и спорта</t>
  </si>
  <si>
    <t xml:space="preserve">  Финансовое управление администрации Арсеньевского городского округа</t>
  </si>
  <si>
    <t>992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</si>
  <si>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</si>
  <si>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</si>
  <si>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Всего расходов:   </t>
  </si>
  <si>
    <t>Сумма на 2021 год  рублях</t>
  </si>
  <si>
    <t>Сумма на 2022 год  рублях</t>
  </si>
  <si>
    <t>Сумма на 2023 год рублях</t>
  </si>
  <si>
    <t>Распределение бюджетных ассигнований из бюджета городского округа в ведомственной структуре на 2021 год и на плановый период 2022-2023 годы</t>
  </si>
  <si>
    <t>Структура расходов по ведомству (процент)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</si>
</sst>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E+00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0" borderId="0">
      <alignment/>
      <protection/>
    </xf>
    <xf numFmtId="0" fontId="24" fillId="0" borderId="1">
      <alignment horizontal="center" vertical="center" wrapText="1"/>
      <protection/>
    </xf>
    <xf numFmtId="0" fontId="24" fillId="0" borderId="0">
      <alignment/>
      <protection/>
    </xf>
    <xf numFmtId="0" fontId="24" fillId="20" borderId="0">
      <alignment shrinkToFit="1"/>
      <protection/>
    </xf>
    <xf numFmtId="0" fontId="25" fillId="0" borderId="2">
      <alignment horizontal="right"/>
      <protection/>
    </xf>
    <xf numFmtId="4" fontId="25" fillId="21" borderId="2">
      <alignment horizontal="right" vertical="top" shrinkToFit="1"/>
      <protection/>
    </xf>
    <xf numFmtId="4" fontId="25" fillId="22" borderId="2">
      <alignment horizontal="right" vertical="top" shrinkToFit="1"/>
      <protection/>
    </xf>
    <xf numFmtId="0" fontId="26" fillId="0" borderId="0">
      <alignment horizontal="center"/>
      <protection/>
    </xf>
    <xf numFmtId="0" fontId="24" fillId="0" borderId="0">
      <alignment horizontal="right"/>
      <protection/>
    </xf>
    <xf numFmtId="0" fontId="24" fillId="0" borderId="0">
      <alignment horizontal="left" wrapText="1"/>
      <protection/>
    </xf>
    <xf numFmtId="0" fontId="25" fillId="0" borderId="1">
      <alignment vertical="top" wrapText="1"/>
      <protection/>
    </xf>
    <xf numFmtId="1" fontId="24" fillId="0" borderId="1">
      <alignment vertical="top" wrapText="1"/>
      <protection/>
    </xf>
    <xf numFmtId="1" fontId="24" fillId="0" borderId="1">
      <alignment horizontal="center" vertical="top" shrinkToFit="1"/>
      <protection/>
    </xf>
    <xf numFmtId="0" fontId="24" fillId="20" borderId="0">
      <alignment horizontal="center"/>
      <protection/>
    </xf>
    <xf numFmtId="4" fontId="25" fillId="21" borderId="1">
      <alignment horizontal="right" vertical="top" shrinkToFit="1"/>
      <protection/>
    </xf>
    <xf numFmtId="4" fontId="25" fillId="0" borderId="1">
      <alignment horizontal="right" vertical="top" shrinkToFit="1"/>
      <protection/>
    </xf>
    <xf numFmtId="4" fontId="24" fillId="0" borderId="1">
      <alignment horizontal="right" vertical="top" shrinkToFit="1"/>
      <protection/>
    </xf>
    <xf numFmtId="4" fontId="25" fillId="22" borderId="1">
      <alignment horizontal="right" vertical="top" shrinkToFit="1"/>
      <protection/>
    </xf>
    <xf numFmtId="0" fontId="24" fillId="0" borderId="0">
      <alignment vertical="top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3" applyNumberFormat="0" applyAlignment="0" applyProtection="0"/>
    <xf numFmtId="0" fontId="28" fillId="30" borderId="4" applyNumberFormat="0" applyAlignment="0" applyProtection="0"/>
    <xf numFmtId="0" fontId="2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5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40" applyNumberFormat="1" applyProtection="1">
      <alignment/>
      <protection/>
    </xf>
    <xf numFmtId="0" fontId="24" fillId="0" borderId="1" xfId="39" applyNumberFormat="1" applyProtection="1">
      <alignment horizontal="center" vertical="center" wrapText="1"/>
      <protection/>
    </xf>
    <xf numFmtId="0" fontId="25" fillId="0" borderId="1" xfId="48" applyNumberFormat="1" applyProtection="1">
      <alignment vertical="top" wrapText="1"/>
      <protection/>
    </xf>
    <xf numFmtId="1" fontId="24" fillId="0" borderId="1" xfId="50" applyNumberFormat="1" applyProtection="1">
      <alignment horizontal="center" vertical="top" shrinkToFit="1"/>
      <protection/>
    </xf>
    <xf numFmtId="4" fontId="25" fillId="22" borderId="1" xfId="55" applyNumberFormat="1" applyProtection="1">
      <alignment horizontal="right" vertical="top" shrinkToFit="1"/>
      <protection/>
    </xf>
    <xf numFmtId="0" fontId="25" fillId="0" borderId="2" xfId="42" applyNumberFormat="1" applyProtection="1">
      <alignment horizontal="right"/>
      <protection/>
    </xf>
    <xf numFmtId="4" fontId="42" fillId="22" borderId="2" xfId="44" applyNumberFormat="1" applyFont="1" applyProtection="1">
      <alignment horizontal="right" vertical="top" shrinkToFit="1"/>
      <protection/>
    </xf>
    <xf numFmtId="0" fontId="24" fillId="0" borderId="12" xfId="39" applyNumberFormat="1" applyBorder="1" applyProtection="1">
      <alignment horizontal="center" vertical="center" wrapText="1"/>
      <protection/>
    </xf>
    <xf numFmtId="4" fontId="25" fillId="36" borderId="1" xfId="55" applyNumberFormat="1" applyFill="1" applyProtection="1">
      <alignment horizontal="right" vertical="top" shrinkToFit="1"/>
      <protection/>
    </xf>
    <xf numFmtId="4" fontId="25" fillId="36" borderId="1" xfId="52" applyNumberFormat="1" applyFill="1" applyProtection="1">
      <alignment horizontal="right" vertical="top" shrinkToFit="1"/>
      <protection/>
    </xf>
    <xf numFmtId="4" fontId="25" fillId="36" borderId="12" xfId="55" applyNumberFormat="1" applyFill="1" applyBorder="1" applyProtection="1">
      <alignment horizontal="right" vertical="top" shrinkToFit="1"/>
      <protection/>
    </xf>
    <xf numFmtId="2" fontId="25" fillId="0" borderId="13" xfId="40" applyNumberFormat="1" applyFont="1" applyBorder="1" applyAlignment="1" applyProtection="1">
      <alignment vertical="top"/>
      <protection/>
    </xf>
    <xf numFmtId="4" fontId="26" fillId="36" borderId="13" xfId="43" applyNumberFormat="1" applyFont="1" applyFill="1" applyBorder="1" applyProtection="1">
      <alignment horizontal="right" vertical="top" shrinkToFit="1"/>
      <protection/>
    </xf>
    <xf numFmtId="0" fontId="24" fillId="0" borderId="1" xfId="48" applyNumberFormat="1" applyFont="1" applyProtection="1">
      <alignment vertical="top" wrapText="1"/>
      <protection/>
    </xf>
    <xf numFmtId="1" fontId="24" fillId="0" borderId="1" xfId="50" applyNumberFormat="1" applyFont="1" applyProtection="1">
      <alignment horizontal="center" vertical="top" shrinkToFit="1"/>
      <protection/>
    </xf>
    <xf numFmtId="4" fontId="24" fillId="36" borderId="1" xfId="52" applyNumberFormat="1" applyFont="1" applyFill="1" applyProtection="1">
      <alignment horizontal="right" vertical="top" shrinkToFit="1"/>
      <protection/>
    </xf>
    <xf numFmtId="4" fontId="24" fillId="22" borderId="1" xfId="55" applyNumberFormat="1" applyFont="1" applyProtection="1">
      <alignment horizontal="right" vertical="top" shrinkToFit="1"/>
      <protection/>
    </xf>
    <xf numFmtId="4" fontId="24" fillId="36" borderId="1" xfId="55" applyNumberFormat="1" applyFont="1" applyFill="1" applyProtection="1">
      <alignment horizontal="right" vertical="top" shrinkToFit="1"/>
      <protection/>
    </xf>
    <xf numFmtId="0" fontId="25" fillId="0" borderId="1" xfId="48" applyNumberFormat="1" applyFont="1" applyProtection="1">
      <alignment vertical="top" wrapText="1"/>
      <protection/>
    </xf>
    <xf numFmtId="1" fontId="25" fillId="0" borderId="1" xfId="50" applyNumberFormat="1" applyFont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4" fontId="25" fillId="22" borderId="1" xfId="55" applyNumberFormat="1" applyFont="1" applyProtection="1">
      <alignment horizontal="right" vertical="top" shrinkToFit="1"/>
      <protection/>
    </xf>
    <xf numFmtId="4" fontId="25" fillId="36" borderId="1" xfId="55" applyNumberFormat="1" applyFont="1" applyFill="1" applyProtection="1">
      <alignment horizontal="right" vertical="top" shrinkToFit="1"/>
      <protection/>
    </xf>
    <xf numFmtId="2" fontId="24" fillId="0" borderId="13" xfId="40" applyNumberFormat="1" applyFont="1" applyBorder="1" applyProtection="1">
      <alignment/>
      <protection/>
    </xf>
    <xf numFmtId="2" fontId="24" fillId="0" borderId="13" xfId="40" applyNumberFormat="1" applyFont="1" applyBorder="1" applyAlignment="1" applyProtection="1">
      <alignment vertical="top"/>
      <protection/>
    </xf>
    <xf numFmtId="0" fontId="24" fillId="0" borderId="13" xfId="40" applyNumberFormat="1" applyFont="1" applyBorder="1" applyProtection="1">
      <alignment/>
      <protection/>
    </xf>
    <xf numFmtId="4" fontId="24" fillId="36" borderId="14" xfId="52" applyNumberFormat="1" applyFont="1" applyFill="1" applyBorder="1" applyProtection="1">
      <alignment horizontal="right" vertical="top" shrinkToFit="1"/>
      <protection/>
    </xf>
    <xf numFmtId="4" fontId="42" fillId="36" borderId="13" xfId="43" applyNumberFormat="1" applyFont="1" applyFill="1" applyBorder="1" applyProtection="1">
      <alignment horizontal="right" vertical="top" shrinkToFit="1"/>
      <protection/>
    </xf>
    <xf numFmtId="4" fontId="25" fillId="36" borderId="12" xfId="52" applyNumberFormat="1" applyFont="1" applyFill="1" applyBorder="1" applyProtection="1">
      <alignment horizontal="right" vertical="top" shrinkToFit="1"/>
      <protection/>
    </xf>
    <xf numFmtId="4" fontId="24" fillId="36" borderId="12" xfId="52" applyNumberFormat="1" applyFont="1" applyFill="1" applyBorder="1" applyProtection="1">
      <alignment horizontal="right" vertical="top" shrinkToFit="1"/>
      <protection/>
    </xf>
    <xf numFmtId="4" fontId="25" fillId="36" borderId="12" xfId="52" applyNumberFormat="1" applyFill="1" applyBorder="1" applyProtection="1">
      <alignment horizontal="right" vertical="top" shrinkToFit="1"/>
      <protection/>
    </xf>
    <xf numFmtId="4" fontId="24" fillId="36" borderId="15" xfId="52" applyNumberFormat="1" applyFont="1" applyFill="1" applyBorder="1" applyProtection="1">
      <alignment horizontal="right" vertical="top" shrinkToFit="1"/>
      <protection/>
    </xf>
    <xf numFmtId="0" fontId="26" fillId="0" borderId="0" xfId="45" applyNumberFormat="1" applyAlignment="1" applyProtection="1">
      <alignment horizontal="center"/>
      <protection/>
    </xf>
    <xf numFmtId="0" fontId="26" fillId="0" borderId="0" xfId="45" applyNumberFormat="1" applyAlignment="1" applyProtection="1">
      <alignment horizontal="center" wrapText="1"/>
      <protection/>
    </xf>
    <xf numFmtId="0" fontId="26" fillId="0" borderId="0" xfId="45" applyAlignment="1">
      <alignment horizontal="center" wrapText="1"/>
      <protection/>
    </xf>
    <xf numFmtId="0" fontId="24" fillId="0" borderId="0" xfId="46" applyNumberFormat="1" applyProtection="1">
      <alignment horizontal="right"/>
      <protection/>
    </xf>
    <xf numFmtId="0" fontId="24" fillId="0" borderId="0" xfId="46">
      <alignment horizontal="right"/>
      <protection/>
    </xf>
    <xf numFmtId="0" fontId="25" fillId="0" borderId="2" xfId="42" applyNumberFormat="1" applyProtection="1">
      <alignment horizontal="right"/>
      <protection/>
    </xf>
    <xf numFmtId="0" fontId="25" fillId="0" borderId="2" xfId="42">
      <alignment horizontal="right"/>
      <protection/>
    </xf>
    <xf numFmtId="0" fontId="24" fillId="0" borderId="0" xfId="47" applyNumberFormat="1" applyProtection="1">
      <alignment horizontal="left" wrapText="1"/>
      <protection/>
    </xf>
    <xf numFmtId="0" fontId="24" fillId="0" borderId="0" xfId="47">
      <alignment horizontal="lef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showGridLines="0" tabSelected="1" zoomScaleSheetLayoutView="100" workbookViewId="0" topLeftCell="A1">
      <pane ySplit="4" topLeftCell="A79" activePane="bottomLeft" state="frozen"/>
      <selection pane="topLeft" activeCell="A1" sqref="A1"/>
      <selection pane="bottomLeft" activeCell="Y4" sqref="Y4"/>
    </sheetView>
  </sheetViews>
  <sheetFormatPr defaultColWidth="9.140625" defaultRowHeight="15" outlineLevelRow="2"/>
  <cols>
    <col min="1" max="1" width="40.00390625" style="1" customWidth="1"/>
    <col min="2" max="2" width="7.7109375" style="1" customWidth="1"/>
    <col min="3" max="4" width="5.57421875" style="1" customWidth="1"/>
    <col min="5" max="5" width="10.7109375" style="1" hidden="1" customWidth="1"/>
    <col min="6" max="6" width="7.7109375" style="1" hidden="1" customWidth="1"/>
    <col min="7" max="13" width="9.140625" style="1" hidden="1" customWidth="1"/>
    <col min="14" max="14" width="13.28125" style="1" customWidth="1"/>
    <col min="15" max="20" width="9.140625" style="1" hidden="1" customWidth="1"/>
    <col min="21" max="21" width="10.7109375" style="1" customWidth="1"/>
    <col min="22" max="22" width="15.00390625" style="1" customWidth="1"/>
    <col min="23" max="23" width="11.7109375" style="1" customWidth="1"/>
    <col min="24" max="24" width="15.140625" style="1" customWidth="1"/>
    <col min="25" max="25" width="11.00390625" style="1" customWidth="1"/>
    <col min="26" max="16384" width="9.140625" style="1" customWidth="1"/>
  </cols>
  <sheetData>
    <row r="1" spans="1:25" ht="15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2"/>
    </row>
    <row r="2" spans="1:25" ht="47.25" customHeight="1">
      <c r="A2" s="35" t="s">
        <v>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"/>
    </row>
    <row r="3" spans="1:25" ht="29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2"/>
    </row>
    <row r="4" spans="1:25" ht="69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85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89</v>
      </c>
      <c r="V4" s="3" t="s">
        <v>86</v>
      </c>
      <c r="W4" s="3" t="s">
        <v>89</v>
      </c>
      <c r="X4" s="9" t="s">
        <v>87</v>
      </c>
      <c r="Y4" s="3" t="s">
        <v>89</v>
      </c>
    </row>
    <row r="5" spans="1:25" ht="25.5">
      <c r="A5" s="20" t="s">
        <v>7</v>
      </c>
      <c r="B5" s="21" t="s">
        <v>8</v>
      </c>
      <c r="C5" s="21" t="s">
        <v>9</v>
      </c>
      <c r="D5" s="21" t="s">
        <v>9</v>
      </c>
      <c r="E5" s="21" t="s">
        <v>10</v>
      </c>
      <c r="F5" s="21" t="s">
        <v>11</v>
      </c>
      <c r="G5" s="21" t="s">
        <v>11</v>
      </c>
      <c r="H5" s="21"/>
      <c r="I5" s="21"/>
      <c r="J5" s="21"/>
      <c r="K5" s="21"/>
      <c r="L5" s="21"/>
      <c r="M5" s="21"/>
      <c r="N5" s="22">
        <v>9477800</v>
      </c>
      <c r="O5" s="23">
        <v>9477800</v>
      </c>
      <c r="P5" s="23">
        <v>0</v>
      </c>
      <c r="Q5" s="23">
        <v>9477800</v>
      </c>
      <c r="R5" s="23">
        <v>0</v>
      </c>
      <c r="S5" s="23">
        <v>9477800</v>
      </c>
      <c r="T5" s="23">
        <v>0</v>
      </c>
      <c r="U5" s="24">
        <f>N5/N100*100</f>
        <v>0.5643693895512065</v>
      </c>
      <c r="V5" s="22">
        <v>9484300</v>
      </c>
      <c r="W5" s="24">
        <f>V5/V100*100</f>
        <v>0.6367674326690678</v>
      </c>
      <c r="X5" s="30">
        <v>9491400</v>
      </c>
      <c r="Y5" s="13">
        <f>X5/X100*100</f>
        <v>0.6121218072124123</v>
      </c>
    </row>
    <row r="6" spans="1:25" ht="15" outlineLevel="1">
      <c r="A6" s="15" t="s">
        <v>12</v>
      </c>
      <c r="B6" s="16" t="s">
        <v>8</v>
      </c>
      <c r="C6" s="16" t="s">
        <v>13</v>
      </c>
      <c r="D6" s="16" t="s">
        <v>9</v>
      </c>
      <c r="E6" s="16" t="s">
        <v>10</v>
      </c>
      <c r="F6" s="16" t="s">
        <v>11</v>
      </c>
      <c r="G6" s="16" t="s">
        <v>11</v>
      </c>
      <c r="H6" s="16"/>
      <c r="I6" s="16"/>
      <c r="J6" s="16"/>
      <c r="K6" s="16"/>
      <c r="L6" s="16"/>
      <c r="M6" s="16"/>
      <c r="N6" s="17">
        <v>9432800</v>
      </c>
      <c r="O6" s="18">
        <v>9432800</v>
      </c>
      <c r="P6" s="18">
        <v>0</v>
      </c>
      <c r="Q6" s="18">
        <v>9432800</v>
      </c>
      <c r="R6" s="18">
        <v>0</v>
      </c>
      <c r="S6" s="18">
        <v>9432800</v>
      </c>
      <c r="T6" s="18">
        <v>0</v>
      </c>
      <c r="U6" s="19">
        <f>N6/N100*100</f>
        <v>0.5616897990840303</v>
      </c>
      <c r="V6" s="17">
        <v>9439300</v>
      </c>
      <c r="W6" s="19">
        <f>V6/V100*100</f>
        <v>0.633746172853361</v>
      </c>
      <c r="X6" s="31">
        <v>9446400</v>
      </c>
      <c r="Y6" s="25">
        <f>X6/X100*100</f>
        <v>0.6092196556515721</v>
      </c>
    </row>
    <row r="7" spans="1:25" ht="63.75" outlineLevel="2">
      <c r="A7" s="15" t="s">
        <v>14</v>
      </c>
      <c r="B7" s="16" t="s">
        <v>8</v>
      </c>
      <c r="C7" s="16" t="s">
        <v>13</v>
      </c>
      <c r="D7" s="16" t="s">
        <v>15</v>
      </c>
      <c r="E7" s="16" t="s">
        <v>10</v>
      </c>
      <c r="F7" s="16" t="s">
        <v>11</v>
      </c>
      <c r="G7" s="16" t="s">
        <v>11</v>
      </c>
      <c r="H7" s="16"/>
      <c r="I7" s="16"/>
      <c r="J7" s="16"/>
      <c r="K7" s="16"/>
      <c r="L7" s="16"/>
      <c r="M7" s="16"/>
      <c r="N7" s="17">
        <v>9432800</v>
      </c>
      <c r="O7" s="18">
        <v>9432800</v>
      </c>
      <c r="P7" s="18">
        <v>0</v>
      </c>
      <c r="Q7" s="18">
        <v>9432800</v>
      </c>
      <c r="R7" s="18">
        <v>0</v>
      </c>
      <c r="S7" s="18">
        <v>9432800</v>
      </c>
      <c r="T7" s="18">
        <v>0</v>
      </c>
      <c r="U7" s="19">
        <f>N7/N100*100</f>
        <v>0.5616897990840303</v>
      </c>
      <c r="V7" s="17">
        <v>9439300</v>
      </c>
      <c r="W7" s="19">
        <f>V7/V100*100</f>
        <v>0.633746172853361</v>
      </c>
      <c r="X7" s="31">
        <v>9446400</v>
      </c>
      <c r="Y7" s="26">
        <f>X7/X100*100</f>
        <v>0.6092196556515721</v>
      </c>
    </row>
    <row r="8" spans="1:25" ht="15" outlineLevel="1">
      <c r="A8" s="15" t="s">
        <v>16</v>
      </c>
      <c r="B8" s="16" t="s">
        <v>8</v>
      </c>
      <c r="C8" s="16" t="s">
        <v>17</v>
      </c>
      <c r="D8" s="16" t="s">
        <v>9</v>
      </c>
      <c r="E8" s="16" t="s">
        <v>10</v>
      </c>
      <c r="F8" s="16" t="s">
        <v>11</v>
      </c>
      <c r="G8" s="16" t="s">
        <v>11</v>
      </c>
      <c r="H8" s="16"/>
      <c r="I8" s="16"/>
      <c r="J8" s="16"/>
      <c r="K8" s="16"/>
      <c r="L8" s="16"/>
      <c r="M8" s="16"/>
      <c r="N8" s="17">
        <v>45000</v>
      </c>
      <c r="O8" s="18">
        <v>45000</v>
      </c>
      <c r="P8" s="18">
        <v>0</v>
      </c>
      <c r="Q8" s="18">
        <v>45000</v>
      </c>
      <c r="R8" s="18">
        <v>0</v>
      </c>
      <c r="S8" s="18">
        <v>45000</v>
      </c>
      <c r="T8" s="18">
        <v>0</v>
      </c>
      <c r="U8" s="19">
        <f>N8/N100*100</f>
        <v>0.00267959046717638</v>
      </c>
      <c r="V8" s="17">
        <v>45000</v>
      </c>
      <c r="W8" s="19">
        <f>V8/V100*100</f>
        <v>0.003021259815706805</v>
      </c>
      <c r="X8" s="31">
        <v>45000</v>
      </c>
      <c r="Y8" s="25">
        <f>X8/X100*100</f>
        <v>0.002902151560840187</v>
      </c>
    </row>
    <row r="9" spans="1:25" ht="25.5" outlineLevel="2">
      <c r="A9" s="15" t="s">
        <v>18</v>
      </c>
      <c r="B9" s="16" t="s">
        <v>8</v>
      </c>
      <c r="C9" s="16" t="s">
        <v>17</v>
      </c>
      <c r="D9" s="16" t="s">
        <v>19</v>
      </c>
      <c r="E9" s="16" t="s">
        <v>10</v>
      </c>
      <c r="F9" s="16" t="s">
        <v>11</v>
      </c>
      <c r="G9" s="16" t="s">
        <v>11</v>
      </c>
      <c r="H9" s="16"/>
      <c r="I9" s="16"/>
      <c r="J9" s="16"/>
      <c r="K9" s="16"/>
      <c r="L9" s="16"/>
      <c r="M9" s="16"/>
      <c r="N9" s="17">
        <v>45000</v>
      </c>
      <c r="O9" s="18">
        <v>45000</v>
      </c>
      <c r="P9" s="18">
        <v>0</v>
      </c>
      <c r="Q9" s="18">
        <v>45000</v>
      </c>
      <c r="R9" s="18">
        <v>0</v>
      </c>
      <c r="S9" s="18">
        <v>45000</v>
      </c>
      <c r="T9" s="18">
        <v>0</v>
      </c>
      <c r="U9" s="19">
        <f>N9/N100*100</f>
        <v>0.00267959046717638</v>
      </c>
      <c r="V9" s="17">
        <v>45000</v>
      </c>
      <c r="W9" s="19">
        <f>V9/V100*100</f>
        <v>0.003021259815706805</v>
      </c>
      <c r="X9" s="31">
        <v>45000</v>
      </c>
      <c r="Y9" s="26">
        <f>X9/X100*100</f>
        <v>0.002902151560840187</v>
      </c>
    </row>
    <row r="10" spans="1:25" ht="25.5">
      <c r="A10" s="4" t="s">
        <v>20</v>
      </c>
      <c r="B10" s="21" t="s">
        <v>21</v>
      </c>
      <c r="C10" s="21" t="s">
        <v>9</v>
      </c>
      <c r="D10" s="21" t="s">
        <v>9</v>
      </c>
      <c r="E10" s="5" t="s">
        <v>10</v>
      </c>
      <c r="F10" s="5" t="s">
        <v>11</v>
      </c>
      <c r="G10" s="5" t="s">
        <v>11</v>
      </c>
      <c r="H10" s="5"/>
      <c r="I10" s="5"/>
      <c r="J10" s="5"/>
      <c r="K10" s="5"/>
      <c r="L10" s="5"/>
      <c r="M10" s="5"/>
      <c r="N10" s="11">
        <v>3875752.11</v>
      </c>
      <c r="O10" s="6">
        <v>3875752.11</v>
      </c>
      <c r="P10" s="6">
        <v>0</v>
      </c>
      <c r="Q10" s="6">
        <v>3875752.11</v>
      </c>
      <c r="R10" s="6">
        <v>0</v>
      </c>
      <c r="S10" s="6">
        <v>3875752.11</v>
      </c>
      <c r="T10" s="6">
        <v>0</v>
      </c>
      <c r="U10" s="10">
        <f>N10/N100*100</f>
        <v>0.2307872979354387</v>
      </c>
      <c r="V10" s="11">
        <v>3850052.11</v>
      </c>
      <c r="W10" s="11">
        <f>V10/V100*100</f>
        <v>0.2584890606293377</v>
      </c>
      <c r="X10" s="32">
        <v>3857152.11</v>
      </c>
      <c r="Y10" s="13">
        <f>X10/X100*100</f>
        <v>0.248756444809656</v>
      </c>
    </row>
    <row r="11" spans="1:25" ht="15" outlineLevel="1">
      <c r="A11" s="15" t="s">
        <v>12</v>
      </c>
      <c r="B11" s="16" t="s">
        <v>21</v>
      </c>
      <c r="C11" s="16" t="s">
        <v>13</v>
      </c>
      <c r="D11" s="16" t="s">
        <v>9</v>
      </c>
      <c r="E11" s="16" t="s">
        <v>10</v>
      </c>
      <c r="F11" s="16" t="s">
        <v>11</v>
      </c>
      <c r="G11" s="16" t="s">
        <v>11</v>
      </c>
      <c r="H11" s="16"/>
      <c r="I11" s="16"/>
      <c r="J11" s="16"/>
      <c r="K11" s="16"/>
      <c r="L11" s="16"/>
      <c r="M11" s="16"/>
      <c r="N11" s="17">
        <v>3825752.11</v>
      </c>
      <c r="O11" s="18">
        <v>3825752.11</v>
      </c>
      <c r="P11" s="18">
        <v>0</v>
      </c>
      <c r="Q11" s="18">
        <v>3825752.11</v>
      </c>
      <c r="R11" s="18">
        <v>0</v>
      </c>
      <c r="S11" s="18">
        <v>3825752.11</v>
      </c>
      <c r="T11" s="18">
        <v>0</v>
      </c>
      <c r="U11" s="19">
        <f>N11/N100*100</f>
        <v>0.2278099751941316</v>
      </c>
      <c r="V11" s="17">
        <v>3800052.11</v>
      </c>
      <c r="W11" s="17">
        <f>V11/V100*100</f>
        <v>0.25513210527855235</v>
      </c>
      <c r="X11" s="31">
        <v>3807152.11</v>
      </c>
      <c r="Y11" s="25">
        <f>X11/X100*100</f>
        <v>0.24553183196427802</v>
      </c>
    </row>
    <row r="12" spans="1:25" ht="51" outlineLevel="2">
      <c r="A12" s="15" t="s">
        <v>22</v>
      </c>
      <c r="B12" s="16" t="s">
        <v>21</v>
      </c>
      <c r="C12" s="16" t="s">
        <v>13</v>
      </c>
      <c r="D12" s="16" t="s">
        <v>23</v>
      </c>
      <c r="E12" s="16" t="s">
        <v>10</v>
      </c>
      <c r="F12" s="16" t="s">
        <v>11</v>
      </c>
      <c r="G12" s="16" t="s">
        <v>11</v>
      </c>
      <c r="H12" s="16"/>
      <c r="I12" s="16"/>
      <c r="J12" s="16"/>
      <c r="K12" s="16"/>
      <c r="L12" s="16"/>
      <c r="M12" s="16"/>
      <c r="N12" s="17">
        <v>3825752.11</v>
      </c>
      <c r="O12" s="18">
        <v>3825752.11</v>
      </c>
      <c r="P12" s="18">
        <v>0</v>
      </c>
      <c r="Q12" s="18">
        <v>3825752.11</v>
      </c>
      <c r="R12" s="18">
        <v>0</v>
      </c>
      <c r="S12" s="18">
        <v>3825752.11</v>
      </c>
      <c r="T12" s="18">
        <v>0</v>
      </c>
      <c r="U12" s="19">
        <f>N12/N100*100</f>
        <v>0.2278099751941316</v>
      </c>
      <c r="V12" s="17">
        <v>3800052.11</v>
      </c>
      <c r="W12" s="17">
        <f>V12/V100*100</f>
        <v>0.25513210527855235</v>
      </c>
      <c r="X12" s="31">
        <v>3807152.11</v>
      </c>
      <c r="Y12" s="26">
        <f>X12/X100*100</f>
        <v>0.24553183196427802</v>
      </c>
    </row>
    <row r="13" spans="1:25" ht="15" outlineLevel="1">
      <c r="A13" s="15" t="s">
        <v>16</v>
      </c>
      <c r="B13" s="16" t="s">
        <v>21</v>
      </c>
      <c r="C13" s="16" t="s">
        <v>17</v>
      </c>
      <c r="D13" s="16" t="s">
        <v>9</v>
      </c>
      <c r="E13" s="16" t="s">
        <v>10</v>
      </c>
      <c r="F13" s="16" t="s">
        <v>11</v>
      </c>
      <c r="G13" s="16" t="s">
        <v>11</v>
      </c>
      <c r="H13" s="16"/>
      <c r="I13" s="16"/>
      <c r="J13" s="16"/>
      <c r="K13" s="16"/>
      <c r="L13" s="16"/>
      <c r="M13" s="16"/>
      <c r="N13" s="17">
        <v>50000</v>
      </c>
      <c r="O13" s="18">
        <v>50000</v>
      </c>
      <c r="P13" s="18">
        <v>0</v>
      </c>
      <c r="Q13" s="18">
        <v>50000</v>
      </c>
      <c r="R13" s="18">
        <v>0</v>
      </c>
      <c r="S13" s="18">
        <v>50000</v>
      </c>
      <c r="T13" s="18">
        <v>0</v>
      </c>
      <c r="U13" s="19">
        <f>N13/N100*100</f>
        <v>0.0029773227413070888</v>
      </c>
      <c r="V13" s="17">
        <v>50000</v>
      </c>
      <c r="W13" s="17">
        <f>V13/V100*100</f>
        <v>0.003356955350785339</v>
      </c>
      <c r="X13" s="31">
        <v>50000</v>
      </c>
      <c r="Y13" s="25">
        <f>X13/X100*100</f>
        <v>0.0032246128453779855</v>
      </c>
    </row>
    <row r="14" spans="1:25" ht="25.5" outlineLevel="2">
      <c r="A14" s="15" t="s">
        <v>18</v>
      </c>
      <c r="B14" s="16" t="s">
        <v>21</v>
      </c>
      <c r="C14" s="16" t="s">
        <v>17</v>
      </c>
      <c r="D14" s="16" t="s">
        <v>19</v>
      </c>
      <c r="E14" s="16" t="s">
        <v>10</v>
      </c>
      <c r="F14" s="16" t="s">
        <v>11</v>
      </c>
      <c r="G14" s="16" t="s">
        <v>11</v>
      </c>
      <c r="H14" s="16"/>
      <c r="I14" s="16"/>
      <c r="J14" s="16"/>
      <c r="K14" s="16"/>
      <c r="L14" s="16"/>
      <c r="M14" s="16"/>
      <c r="N14" s="17">
        <v>50000</v>
      </c>
      <c r="O14" s="18">
        <v>50000</v>
      </c>
      <c r="P14" s="18">
        <v>0</v>
      </c>
      <c r="Q14" s="18">
        <v>50000</v>
      </c>
      <c r="R14" s="18">
        <v>0</v>
      </c>
      <c r="S14" s="18">
        <v>50000</v>
      </c>
      <c r="T14" s="18">
        <v>0</v>
      </c>
      <c r="U14" s="19">
        <f>N14/N100*100</f>
        <v>0.0029773227413070888</v>
      </c>
      <c r="V14" s="17">
        <v>50000</v>
      </c>
      <c r="W14" s="17">
        <f>V14/V100*100</f>
        <v>0.003356955350785339</v>
      </c>
      <c r="X14" s="31">
        <v>50000</v>
      </c>
      <c r="Y14" s="25">
        <f>X14/X100*100</f>
        <v>0.0032246128453779855</v>
      </c>
    </row>
    <row r="15" spans="1:25" ht="38.25">
      <c r="A15" s="4" t="s">
        <v>24</v>
      </c>
      <c r="B15" s="21" t="s">
        <v>25</v>
      </c>
      <c r="C15" s="21" t="s">
        <v>9</v>
      </c>
      <c r="D15" s="21" t="s">
        <v>9</v>
      </c>
      <c r="E15" s="5" t="s">
        <v>10</v>
      </c>
      <c r="F15" s="5" t="s">
        <v>11</v>
      </c>
      <c r="G15" s="5" t="s">
        <v>11</v>
      </c>
      <c r="H15" s="5"/>
      <c r="I15" s="5"/>
      <c r="J15" s="5"/>
      <c r="K15" s="5"/>
      <c r="L15" s="5"/>
      <c r="M15" s="5"/>
      <c r="N15" s="11">
        <v>19933070.21</v>
      </c>
      <c r="O15" s="6">
        <v>19933070.21</v>
      </c>
      <c r="P15" s="6">
        <v>0</v>
      </c>
      <c r="Q15" s="6">
        <v>19933070.21</v>
      </c>
      <c r="R15" s="6">
        <v>0</v>
      </c>
      <c r="S15" s="6">
        <v>19933070.21</v>
      </c>
      <c r="T15" s="6">
        <v>0</v>
      </c>
      <c r="U15" s="10">
        <f>N15/N100*100</f>
        <v>1.1869436648060776</v>
      </c>
      <c r="V15" s="11">
        <v>19899070.21</v>
      </c>
      <c r="W15" s="11">
        <f>V15/V100*100</f>
        <v>1.336005804342253</v>
      </c>
      <c r="X15" s="32">
        <v>19899070.21</v>
      </c>
      <c r="Y15" s="13">
        <f>X15/X100*100</f>
        <v>1.2833359482048883</v>
      </c>
    </row>
    <row r="16" spans="1:25" ht="15" outlineLevel="1">
      <c r="A16" s="15" t="s">
        <v>12</v>
      </c>
      <c r="B16" s="16" t="s">
        <v>25</v>
      </c>
      <c r="C16" s="16" t="s">
        <v>13</v>
      </c>
      <c r="D16" s="16" t="s">
        <v>9</v>
      </c>
      <c r="E16" s="16" t="s">
        <v>10</v>
      </c>
      <c r="F16" s="16" t="s">
        <v>11</v>
      </c>
      <c r="G16" s="16" t="s">
        <v>11</v>
      </c>
      <c r="H16" s="16"/>
      <c r="I16" s="16"/>
      <c r="J16" s="16"/>
      <c r="K16" s="16"/>
      <c r="L16" s="16"/>
      <c r="M16" s="16"/>
      <c r="N16" s="17">
        <v>17016598.21</v>
      </c>
      <c r="O16" s="18">
        <v>17016598.21</v>
      </c>
      <c r="P16" s="18">
        <v>0</v>
      </c>
      <c r="Q16" s="18">
        <v>17016598.21</v>
      </c>
      <c r="R16" s="18">
        <v>0</v>
      </c>
      <c r="S16" s="18">
        <v>17016598.21</v>
      </c>
      <c r="T16" s="18">
        <v>0</v>
      </c>
      <c r="U16" s="19">
        <f>N16/N100*100</f>
        <v>1.0132780966063701</v>
      </c>
      <c r="V16" s="17">
        <v>17016598.21</v>
      </c>
      <c r="W16" s="17">
        <f>V16/V100*100</f>
        <v>1.1424792082644746</v>
      </c>
      <c r="X16" s="31">
        <v>17016598.21</v>
      </c>
      <c r="Y16" s="25">
        <f>X16/X100*100</f>
        <v>1.097438823452041</v>
      </c>
    </row>
    <row r="17" spans="1:25" ht="15" outlineLevel="2">
      <c r="A17" s="15" t="s">
        <v>26</v>
      </c>
      <c r="B17" s="16" t="s">
        <v>25</v>
      </c>
      <c r="C17" s="16" t="s">
        <v>13</v>
      </c>
      <c r="D17" s="16" t="s">
        <v>27</v>
      </c>
      <c r="E17" s="16" t="s">
        <v>10</v>
      </c>
      <c r="F17" s="16" t="s">
        <v>11</v>
      </c>
      <c r="G17" s="16" t="s">
        <v>11</v>
      </c>
      <c r="H17" s="16"/>
      <c r="I17" s="16"/>
      <c r="J17" s="16"/>
      <c r="K17" s="16"/>
      <c r="L17" s="16"/>
      <c r="M17" s="16"/>
      <c r="N17" s="17">
        <v>17016598.21</v>
      </c>
      <c r="O17" s="18">
        <v>17016598.21</v>
      </c>
      <c r="P17" s="18">
        <v>0</v>
      </c>
      <c r="Q17" s="18">
        <v>17016598.21</v>
      </c>
      <c r="R17" s="18">
        <v>0</v>
      </c>
      <c r="S17" s="18">
        <v>17016598.21</v>
      </c>
      <c r="T17" s="18">
        <v>0</v>
      </c>
      <c r="U17" s="19">
        <f>N17/N100*100</f>
        <v>1.0132780966063701</v>
      </c>
      <c r="V17" s="17">
        <v>17016598.21</v>
      </c>
      <c r="W17" s="17">
        <f>V17/V100*100</f>
        <v>1.1424792082644746</v>
      </c>
      <c r="X17" s="31">
        <v>17016598.21</v>
      </c>
      <c r="Y17" s="25">
        <f>X17/X100*100</f>
        <v>1.097438823452041</v>
      </c>
    </row>
    <row r="18" spans="1:25" ht="15" outlineLevel="1">
      <c r="A18" s="15" t="s">
        <v>28</v>
      </c>
      <c r="B18" s="16" t="s">
        <v>25</v>
      </c>
      <c r="C18" s="16" t="s">
        <v>29</v>
      </c>
      <c r="D18" s="16" t="s">
        <v>9</v>
      </c>
      <c r="E18" s="16" t="s">
        <v>10</v>
      </c>
      <c r="F18" s="16" t="s">
        <v>11</v>
      </c>
      <c r="G18" s="16" t="s">
        <v>11</v>
      </c>
      <c r="H18" s="16"/>
      <c r="I18" s="16"/>
      <c r="J18" s="16"/>
      <c r="K18" s="16"/>
      <c r="L18" s="16"/>
      <c r="M18" s="16"/>
      <c r="N18" s="17">
        <v>500000</v>
      </c>
      <c r="O18" s="18">
        <v>500000</v>
      </c>
      <c r="P18" s="18">
        <v>0</v>
      </c>
      <c r="Q18" s="18">
        <v>500000</v>
      </c>
      <c r="R18" s="18">
        <v>0</v>
      </c>
      <c r="S18" s="18">
        <v>500000</v>
      </c>
      <c r="T18" s="18">
        <v>0</v>
      </c>
      <c r="U18" s="19">
        <f>N18/N100*100</f>
        <v>0.02977322741307089</v>
      </c>
      <c r="V18" s="17">
        <v>500000</v>
      </c>
      <c r="W18" s="17">
        <f>V18/V100*100</f>
        <v>0.033569553507853386</v>
      </c>
      <c r="X18" s="31">
        <v>500000</v>
      </c>
      <c r="Y18" s="25">
        <f>X18/X100*100</f>
        <v>0.03224612845377985</v>
      </c>
    </row>
    <row r="19" spans="1:25" ht="25.5" outlineLevel="2">
      <c r="A19" s="15" t="s">
        <v>30</v>
      </c>
      <c r="B19" s="16" t="s">
        <v>25</v>
      </c>
      <c r="C19" s="16" t="s">
        <v>29</v>
      </c>
      <c r="D19" s="16" t="s">
        <v>31</v>
      </c>
      <c r="E19" s="16" t="s">
        <v>10</v>
      </c>
      <c r="F19" s="16" t="s">
        <v>11</v>
      </c>
      <c r="G19" s="16" t="s">
        <v>11</v>
      </c>
      <c r="H19" s="16"/>
      <c r="I19" s="16"/>
      <c r="J19" s="16"/>
      <c r="K19" s="16"/>
      <c r="L19" s="16"/>
      <c r="M19" s="16"/>
      <c r="N19" s="17">
        <v>500000</v>
      </c>
      <c r="O19" s="18">
        <v>500000</v>
      </c>
      <c r="P19" s="18">
        <v>0</v>
      </c>
      <c r="Q19" s="18">
        <v>500000</v>
      </c>
      <c r="R19" s="18">
        <v>0</v>
      </c>
      <c r="S19" s="18">
        <v>500000</v>
      </c>
      <c r="T19" s="18">
        <v>0</v>
      </c>
      <c r="U19" s="19">
        <f>N19/N100*100</f>
        <v>0.02977322741307089</v>
      </c>
      <c r="V19" s="17">
        <v>500000</v>
      </c>
      <c r="W19" s="17">
        <f>V19/V100*100</f>
        <v>0.033569553507853386</v>
      </c>
      <c r="X19" s="31">
        <v>500000</v>
      </c>
      <c r="Y19" s="26">
        <f>X19/X100*100</f>
        <v>0.03224612845377985</v>
      </c>
    </row>
    <row r="20" spans="1:25" ht="25.5" outlineLevel="1">
      <c r="A20" s="15" t="s">
        <v>32</v>
      </c>
      <c r="B20" s="16" t="s">
        <v>25</v>
      </c>
      <c r="C20" s="16" t="s">
        <v>19</v>
      </c>
      <c r="D20" s="16" t="s">
        <v>9</v>
      </c>
      <c r="E20" s="16" t="s">
        <v>10</v>
      </c>
      <c r="F20" s="16" t="s">
        <v>11</v>
      </c>
      <c r="G20" s="16" t="s">
        <v>11</v>
      </c>
      <c r="H20" s="16"/>
      <c r="I20" s="16"/>
      <c r="J20" s="16"/>
      <c r="K20" s="16"/>
      <c r="L20" s="16"/>
      <c r="M20" s="16"/>
      <c r="N20" s="17">
        <v>2382472</v>
      </c>
      <c r="O20" s="18">
        <v>2382472</v>
      </c>
      <c r="P20" s="18">
        <v>0</v>
      </c>
      <c r="Q20" s="18">
        <v>2382472</v>
      </c>
      <c r="R20" s="18">
        <v>0</v>
      </c>
      <c r="S20" s="18">
        <v>2382472</v>
      </c>
      <c r="T20" s="18">
        <v>0</v>
      </c>
      <c r="U20" s="19">
        <f>N20/N100*100</f>
        <v>0.14186776132254766</v>
      </c>
      <c r="V20" s="17">
        <v>2382472</v>
      </c>
      <c r="W20" s="17">
        <f>V20/V100*100</f>
        <v>0.15995704256992496</v>
      </c>
      <c r="X20" s="31">
        <v>2382472</v>
      </c>
      <c r="Y20" s="26">
        <f>X20/X100*100</f>
        <v>0.15365099629906762</v>
      </c>
    </row>
    <row r="21" spans="1:25" ht="15" outlineLevel="2">
      <c r="A21" s="15" t="s">
        <v>33</v>
      </c>
      <c r="B21" s="16" t="s">
        <v>25</v>
      </c>
      <c r="C21" s="16" t="s">
        <v>19</v>
      </c>
      <c r="D21" s="16" t="s">
        <v>13</v>
      </c>
      <c r="E21" s="16" t="s">
        <v>10</v>
      </c>
      <c r="F21" s="16" t="s">
        <v>11</v>
      </c>
      <c r="G21" s="16" t="s">
        <v>11</v>
      </c>
      <c r="H21" s="16"/>
      <c r="I21" s="16"/>
      <c r="J21" s="16"/>
      <c r="K21" s="16"/>
      <c r="L21" s="16"/>
      <c r="M21" s="16"/>
      <c r="N21" s="17">
        <v>2382472</v>
      </c>
      <c r="O21" s="18">
        <v>2382472</v>
      </c>
      <c r="P21" s="18">
        <v>0</v>
      </c>
      <c r="Q21" s="18">
        <v>2382472</v>
      </c>
      <c r="R21" s="18">
        <v>0</v>
      </c>
      <c r="S21" s="18">
        <v>2382472</v>
      </c>
      <c r="T21" s="18">
        <v>0</v>
      </c>
      <c r="U21" s="19">
        <f>N21/N100*100</f>
        <v>0.14186776132254766</v>
      </c>
      <c r="V21" s="17">
        <v>2382472</v>
      </c>
      <c r="W21" s="17">
        <f>V21/V100*100</f>
        <v>0.15995704256992496</v>
      </c>
      <c r="X21" s="31">
        <v>2382472</v>
      </c>
      <c r="Y21" s="25">
        <f>X21/X100*100</f>
        <v>0.15365099629906762</v>
      </c>
    </row>
    <row r="22" spans="1:25" ht="15" outlineLevel="1">
      <c r="A22" s="15" t="s">
        <v>16</v>
      </c>
      <c r="B22" s="16" t="s">
        <v>25</v>
      </c>
      <c r="C22" s="16" t="s">
        <v>17</v>
      </c>
      <c r="D22" s="16" t="s">
        <v>9</v>
      </c>
      <c r="E22" s="16" t="s">
        <v>10</v>
      </c>
      <c r="F22" s="16" t="s">
        <v>11</v>
      </c>
      <c r="G22" s="16" t="s">
        <v>11</v>
      </c>
      <c r="H22" s="16"/>
      <c r="I22" s="16"/>
      <c r="J22" s="16"/>
      <c r="K22" s="16"/>
      <c r="L22" s="16"/>
      <c r="M22" s="16"/>
      <c r="N22" s="17">
        <v>34000</v>
      </c>
      <c r="O22" s="18">
        <v>34000</v>
      </c>
      <c r="P22" s="18">
        <v>0</v>
      </c>
      <c r="Q22" s="18">
        <v>34000</v>
      </c>
      <c r="R22" s="18">
        <v>0</v>
      </c>
      <c r="S22" s="18">
        <v>34000</v>
      </c>
      <c r="T22" s="18">
        <v>0</v>
      </c>
      <c r="U22" s="19">
        <f>N22/N100*100</f>
        <v>0.0020245794640888206</v>
      </c>
      <c r="V22" s="17">
        <v>0</v>
      </c>
      <c r="W22" s="17">
        <f>V22/V100*100</f>
        <v>0</v>
      </c>
      <c r="X22" s="31">
        <v>0</v>
      </c>
      <c r="Y22" s="27">
        <f>X22/X100*100</f>
        <v>0</v>
      </c>
    </row>
    <row r="23" spans="1:25" ht="25.5" outlineLevel="2">
      <c r="A23" s="15" t="s">
        <v>18</v>
      </c>
      <c r="B23" s="16" t="s">
        <v>25</v>
      </c>
      <c r="C23" s="16" t="s">
        <v>17</v>
      </c>
      <c r="D23" s="16" t="s">
        <v>19</v>
      </c>
      <c r="E23" s="16" t="s">
        <v>10</v>
      </c>
      <c r="F23" s="16" t="s">
        <v>11</v>
      </c>
      <c r="G23" s="16" t="s">
        <v>11</v>
      </c>
      <c r="H23" s="16"/>
      <c r="I23" s="16"/>
      <c r="J23" s="16"/>
      <c r="K23" s="16"/>
      <c r="L23" s="16"/>
      <c r="M23" s="16"/>
      <c r="N23" s="17">
        <v>34000</v>
      </c>
      <c r="O23" s="18">
        <v>34000</v>
      </c>
      <c r="P23" s="18">
        <v>0</v>
      </c>
      <c r="Q23" s="18">
        <v>34000</v>
      </c>
      <c r="R23" s="18">
        <v>0</v>
      </c>
      <c r="S23" s="18">
        <v>34000</v>
      </c>
      <c r="T23" s="18">
        <v>0</v>
      </c>
      <c r="U23" s="19">
        <f>N23/N100*100</f>
        <v>0.0020245794640888206</v>
      </c>
      <c r="V23" s="17">
        <v>0</v>
      </c>
      <c r="W23" s="17">
        <f>V23/V100*100</f>
        <v>0</v>
      </c>
      <c r="X23" s="31">
        <v>0</v>
      </c>
      <c r="Y23" s="27">
        <f>X23/X100*100</f>
        <v>0</v>
      </c>
    </row>
    <row r="24" spans="1:25" ht="25.5">
      <c r="A24" s="4" t="s">
        <v>34</v>
      </c>
      <c r="B24" s="21" t="s">
        <v>35</v>
      </c>
      <c r="C24" s="21" t="s">
        <v>9</v>
      </c>
      <c r="D24" s="21" t="s">
        <v>9</v>
      </c>
      <c r="E24" s="5" t="s">
        <v>10</v>
      </c>
      <c r="F24" s="5" t="s">
        <v>11</v>
      </c>
      <c r="G24" s="5" t="s">
        <v>11</v>
      </c>
      <c r="H24" s="5"/>
      <c r="I24" s="5"/>
      <c r="J24" s="5"/>
      <c r="K24" s="5"/>
      <c r="L24" s="5"/>
      <c r="M24" s="5"/>
      <c r="N24" s="11">
        <v>495450664.24</v>
      </c>
      <c r="O24" s="6">
        <v>495450664.24</v>
      </c>
      <c r="P24" s="6">
        <v>0</v>
      </c>
      <c r="Q24" s="6">
        <v>495450664.24</v>
      </c>
      <c r="R24" s="6">
        <v>0</v>
      </c>
      <c r="S24" s="6">
        <v>495450664.24</v>
      </c>
      <c r="T24" s="6">
        <v>0</v>
      </c>
      <c r="U24" s="10">
        <f>N24/N100*100</f>
        <v>29.5023305967491</v>
      </c>
      <c r="V24" s="11">
        <v>325421569.81</v>
      </c>
      <c r="W24" s="11">
        <f>V24/V100*100</f>
        <v>21.848513600692883</v>
      </c>
      <c r="X24" s="32">
        <v>325047180.65</v>
      </c>
      <c r="Y24" s="13">
        <f>X24/X100*100</f>
        <v>20.963026281557774</v>
      </c>
    </row>
    <row r="25" spans="1:25" ht="15" outlineLevel="1">
      <c r="A25" s="15" t="s">
        <v>12</v>
      </c>
      <c r="B25" s="16" t="s">
        <v>35</v>
      </c>
      <c r="C25" s="16" t="s">
        <v>13</v>
      </c>
      <c r="D25" s="16" t="s">
        <v>9</v>
      </c>
      <c r="E25" s="16" t="s">
        <v>10</v>
      </c>
      <c r="F25" s="16" t="s">
        <v>11</v>
      </c>
      <c r="G25" s="16" t="s">
        <v>11</v>
      </c>
      <c r="H25" s="16"/>
      <c r="I25" s="16"/>
      <c r="J25" s="16"/>
      <c r="K25" s="16"/>
      <c r="L25" s="16"/>
      <c r="M25" s="16"/>
      <c r="N25" s="17">
        <v>112146426.41</v>
      </c>
      <c r="O25" s="18">
        <v>112146426.41</v>
      </c>
      <c r="P25" s="18">
        <v>0</v>
      </c>
      <c r="Q25" s="18">
        <v>112146426.41</v>
      </c>
      <c r="R25" s="18">
        <v>0</v>
      </c>
      <c r="S25" s="18">
        <v>112146426.41</v>
      </c>
      <c r="T25" s="18">
        <v>0</v>
      </c>
      <c r="U25" s="19">
        <f>N25/N100*100</f>
        <v>6.677922114136299</v>
      </c>
      <c r="V25" s="17">
        <v>110833983.47</v>
      </c>
      <c r="W25" s="17">
        <f>V25/V100*100</f>
        <v>7.441294677169406</v>
      </c>
      <c r="X25" s="31">
        <v>110475373.87</v>
      </c>
      <c r="Y25" s="25">
        <f>X25/X100*100</f>
        <v>7.12480619358275</v>
      </c>
    </row>
    <row r="26" spans="1:25" ht="38.25" outlineLevel="2">
      <c r="A26" s="15" t="s">
        <v>36</v>
      </c>
      <c r="B26" s="16" t="s">
        <v>35</v>
      </c>
      <c r="C26" s="16" t="s">
        <v>13</v>
      </c>
      <c r="D26" s="16" t="s">
        <v>37</v>
      </c>
      <c r="E26" s="16" t="s">
        <v>10</v>
      </c>
      <c r="F26" s="16" t="s">
        <v>11</v>
      </c>
      <c r="G26" s="16" t="s">
        <v>11</v>
      </c>
      <c r="H26" s="16"/>
      <c r="I26" s="16"/>
      <c r="J26" s="16"/>
      <c r="K26" s="16"/>
      <c r="L26" s="16"/>
      <c r="M26" s="16"/>
      <c r="N26" s="17">
        <v>2665381.64</v>
      </c>
      <c r="O26" s="18">
        <v>2665381.64</v>
      </c>
      <c r="P26" s="18">
        <v>0</v>
      </c>
      <c r="Q26" s="18">
        <v>2665381.64</v>
      </c>
      <c r="R26" s="18">
        <v>0</v>
      </c>
      <c r="S26" s="18">
        <v>2665381.64</v>
      </c>
      <c r="T26" s="18">
        <v>0</v>
      </c>
      <c r="U26" s="19">
        <f>N26/N100*100</f>
        <v>0.1587140274206877</v>
      </c>
      <c r="V26" s="17">
        <v>2784056.77</v>
      </c>
      <c r="W26" s="17">
        <f>V26/V100*100</f>
        <v>0.18691908541883295</v>
      </c>
      <c r="X26" s="31">
        <v>2784056.77</v>
      </c>
      <c r="Y26" s="26">
        <f>X26/X100*100</f>
        <v>0.1795501044560709</v>
      </c>
    </row>
    <row r="27" spans="1:25" ht="63.75" outlineLevel="2">
      <c r="A27" s="15" t="s">
        <v>38</v>
      </c>
      <c r="B27" s="16" t="s">
        <v>35</v>
      </c>
      <c r="C27" s="16" t="s">
        <v>13</v>
      </c>
      <c r="D27" s="16" t="s">
        <v>29</v>
      </c>
      <c r="E27" s="16" t="s">
        <v>10</v>
      </c>
      <c r="F27" s="16" t="s">
        <v>11</v>
      </c>
      <c r="G27" s="16" t="s">
        <v>11</v>
      </c>
      <c r="H27" s="16"/>
      <c r="I27" s="16"/>
      <c r="J27" s="16"/>
      <c r="K27" s="16"/>
      <c r="L27" s="16"/>
      <c r="M27" s="16"/>
      <c r="N27" s="17">
        <v>16663749.76</v>
      </c>
      <c r="O27" s="18">
        <v>16663749.76</v>
      </c>
      <c r="P27" s="18">
        <v>0</v>
      </c>
      <c r="Q27" s="18">
        <v>16663749.76</v>
      </c>
      <c r="R27" s="18">
        <v>0</v>
      </c>
      <c r="S27" s="18">
        <v>16663749.76</v>
      </c>
      <c r="T27" s="18">
        <v>0</v>
      </c>
      <c r="U27" s="19">
        <f>N27/N100*100</f>
        <v>0.9922672223179709</v>
      </c>
      <c r="V27" s="17">
        <v>16663749.76</v>
      </c>
      <c r="W27" s="17">
        <f>V27/V100*100</f>
        <v>1.1187892784195983</v>
      </c>
      <c r="X27" s="31">
        <v>16663749.76</v>
      </c>
      <c r="Y27" s="26">
        <f>X27/X100*100</f>
        <v>1.0746828305652065</v>
      </c>
    </row>
    <row r="28" spans="1:25" ht="15" outlineLevel="2">
      <c r="A28" s="15" t="s">
        <v>39</v>
      </c>
      <c r="B28" s="16" t="s">
        <v>35</v>
      </c>
      <c r="C28" s="16" t="s">
        <v>13</v>
      </c>
      <c r="D28" s="16" t="s">
        <v>19</v>
      </c>
      <c r="E28" s="16" t="s">
        <v>10</v>
      </c>
      <c r="F28" s="16" t="s">
        <v>11</v>
      </c>
      <c r="G28" s="16" t="s">
        <v>11</v>
      </c>
      <c r="H28" s="16"/>
      <c r="I28" s="16"/>
      <c r="J28" s="16"/>
      <c r="K28" s="16"/>
      <c r="L28" s="16"/>
      <c r="M28" s="16"/>
      <c r="N28" s="17">
        <v>79575.52</v>
      </c>
      <c r="O28" s="18">
        <v>79575.52</v>
      </c>
      <c r="P28" s="18">
        <v>0</v>
      </c>
      <c r="Q28" s="18">
        <v>79575.52</v>
      </c>
      <c r="R28" s="18">
        <v>0</v>
      </c>
      <c r="S28" s="18">
        <v>79575.52</v>
      </c>
      <c r="T28" s="18">
        <v>0</v>
      </c>
      <c r="U28" s="19">
        <f>N28/N100*100</f>
        <v>0.004738440106946741</v>
      </c>
      <c r="V28" s="17">
        <v>527864.58</v>
      </c>
      <c r="W28" s="17">
        <f>V28/V100*100</f>
        <v>0.035440356526421114</v>
      </c>
      <c r="X28" s="31">
        <v>32478.98</v>
      </c>
      <c r="Y28" s="25">
        <f>X28/X100*100</f>
        <v>0.002094642722255494</v>
      </c>
    </row>
    <row r="29" spans="1:25" ht="15" outlineLevel="2">
      <c r="A29" s="15" t="s">
        <v>40</v>
      </c>
      <c r="B29" s="16" t="s">
        <v>35</v>
      </c>
      <c r="C29" s="16" t="s">
        <v>13</v>
      </c>
      <c r="D29" s="16" t="s">
        <v>41</v>
      </c>
      <c r="E29" s="16" t="s">
        <v>10</v>
      </c>
      <c r="F29" s="16" t="s">
        <v>11</v>
      </c>
      <c r="G29" s="16" t="s">
        <v>11</v>
      </c>
      <c r="H29" s="16"/>
      <c r="I29" s="16"/>
      <c r="J29" s="16"/>
      <c r="K29" s="16"/>
      <c r="L29" s="16"/>
      <c r="M29" s="16"/>
      <c r="N29" s="17">
        <v>450000</v>
      </c>
      <c r="O29" s="18">
        <v>450000</v>
      </c>
      <c r="P29" s="18">
        <v>0</v>
      </c>
      <c r="Q29" s="18">
        <v>450000</v>
      </c>
      <c r="R29" s="18">
        <v>0</v>
      </c>
      <c r="S29" s="18">
        <v>450000</v>
      </c>
      <c r="T29" s="18">
        <v>0</v>
      </c>
      <c r="U29" s="19">
        <f>N29/N100*100</f>
        <v>0.026795904671763803</v>
      </c>
      <c r="V29" s="17">
        <v>450000</v>
      </c>
      <c r="W29" s="17">
        <f>V29/V100*100</f>
        <v>0.030212598157068053</v>
      </c>
      <c r="X29" s="31">
        <v>450000</v>
      </c>
      <c r="Y29" s="26">
        <f>X29/X100*100</f>
        <v>0.029021515608401872</v>
      </c>
    </row>
    <row r="30" spans="1:25" ht="15" outlineLevel="2">
      <c r="A30" s="15" t="s">
        <v>26</v>
      </c>
      <c r="B30" s="16" t="s">
        <v>35</v>
      </c>
      <c r="C30" s="16" t="s">
        <v>13</v>
      </c>
      <c r="D30" s="16" t="s">
        <v>27</v>
      </c>
      <c r="E30" s="16" t="s">
        <v>10</v>
      </c>
      <c r="F30" s="16" t="s">
        <v>11</v>
      </c>
      <c r="G30" s="16" t="s">
        <v>11</v>
      </c>
      <c r="H30" s="16"/>
      <c r="I30" s="16"/>
      <c r="J30" s="16"/>
      <c r="K30" s="16"/>
      <c r="L30" s="16"/>
      <c r="M30" s="16"/>
      <c r="N30" s="17">
        <v>92287719.49</v>
      </c>
      <c r="O30" s="18">
        <v>92287719.49</v>
      </c>
      <c r="P30" s="18">
        <v>0</v>
      </c>
      <c r="Q30" s="18">
        <v>92287719.49</v>
      </c>
      <c r="R30" s="18">
        <v>0</v>
      </c>
      <c r="S30" s="18">
        <v>92287719.49</v>
      </c>
      <c r="T30" s="18">
        <v>0</v>
      </c>
      <c r="U30" s="19">
        <f>N30/N100*100</f>
        <v>5.495406519618929</v>
      </c>
      <c r="V30" s="17">
        <v>90408312.36</v>
      </c>
      <c r="W30" s="17">
        <f>V30/V100*100</f>
        <v>6.069933358647487</v>
      </c>
      <c r="X30" s="31">
        <v>90545088.36</v>
      </c>
      <c r="Y30" s="25">
        <f>X30/X100*100</f>
        <v>5.839457100230814</v>
      </c>
    </row>
    <row r="31" spans="1:25" ht="25.5" outlineLevel="1">
      <c r="A31" s="15" t="s">
        <v>42</v>
      </c>
      <c r="B31" s="16" t="s">
        <v>35</v>
      </c>
      <c r="C31" s="16" t="s">
        <v>15</v>
      </c>
      <c r="D31" s="16" t="s">
        <v>9</v>
      </c>
      <c r="E31" s="16" t="s">
        <v>10</v>
      </c>
      <c r="F31" s="16" t="s">
        <v>11</v>
      </c>
      <c r="G31" s="16" t="s">
        <v>11</v>
      </c>
      <c r="H31" s="16"/>
      <c r="I31" s="16"/>
      <c r="J31" s="16"/>
      <c r="K31" s="16"/>
      <c r="L31" s="16"/>
      <c r="M31" s="16"/>
      <c r="N31" s="17">
        <v>17734493</v>
      </c>
      <c r="O31" s="18">
        <v>17734493</v>
      </c>
      <c r="P31" s="18">
        <v>0</v>
      </c>
      <c r="Q31" s="18">
        <v>17734493</v>
      </c>
      <c r="R31" s="18">
        <v>0</v>
      </c>
      <c r="S31" s="18">
        <v>17734493</v>
      </c>
      <c r="T31" s="18">
        <v>0</v>
      </c>
      <c r="U31" s="19">
        <f>N31/N100*100</f>
        <v>1.0560261862890277</v>
      </c>
      <c r="V31" s="17">
        <v>18174676</v>
      </c>
      <c r="W31" s="17">
        <f>V31/V100*100</f>
        <v>1.2202315169397977</v>
      </c>
      <c r="X31" s="31">
        <v>18174676</v>
      </c>
      <c r="Y31" s="25">
        <f>X31/X100*100</f>
        <v>1.1721258738036597</v>
      </c>
    </row>
    <row r="32" spans="1:25" ht="15" outlineLevel="2">
      <c r="A32" s="15" t="s">
        <v>43</v>
      </c>
      <c r="B32" s="16" t="s">
        <v>35</v>
      </c>
      <c r="C32" s="16" t="s">
        <v>15</v>
      </c>
      <c r="D32" s="16" t="s">
        <v>44</v>
      </c>
      <c r="E32" s="16" t="s">
        <v>10</v>
      </c>
      <c r="F32" s="16" t="s">
        <v>11</v>
      </c>
      <c r="G32" s="16" t="s">
        <v>11</v>
      </c>
      <c r="H32" s="16"/>
      <c r="I32" s="16"/>
      <c r="J32" s="16"/>
      <c r="K32" s="16"/>
      <c r="L32" s="16"/>
      <c r="M32" s="16"/>
      <c r="N32" s="17">
        <v>17734493</v>
      </c>
      <c r="O32" s="18">
        <v>17734493</v>
      </c>
      <c r="P32" s="18">
        <v>0</v>
      </c>
      <c r="Q32" s="18">
        <v>17734493</v>
      </c>
      <c r="R32" s="18">
        <v>0</v>
      </c>
      <c r="S32" s="18">
        <v>17734493</v>
      </c>
      <c r="T32" s="18">
        <v>0</v>
      </c>
      <c r="U32" s="19">
        <f>N32/N100*100</f>
        <v>1.0560261862890277</v>
      </c>
      <c r="V32" s="17">
        <v>18174676</v>
      </c>
      <c r="W32" s="17">
        <f>V32/V100*100</f>
        <v>1.2202315169397977</v>
      </c>
      <c r="X32" s="31">
        <v>18174676</v>
      </c>
      <c r="Y32" s="25">
        <f>X32/X100*100</f>
        <v>1.1721258738036597</v>
      </c>
    </row>
    <row r="33" spans="1:25" ht="15" outlineLevel="1">
      <c r="A33" s="15" t="s">
        <v>28</v>
      </c>
      <c r="B33" s="16" t="s">
        <v>35</v>
      </c>
      <c r="C33" s="16" t="s">
        <v>29</v>
      </c>
      <c r="D33" s="16" t="s">
        <v>9</v>
      </c>
      <c r="E33" s="16" t="s">
        <v>10</v>
      </c>
      <c r="F33" s="16" t="s">
        <v>11</v>
      </c>
      <c r="G33" s="16" t="s">
        <v>11</v>
      </c>
      <c r="H33" s="16"/>
      <c r="I33" s="16"/>
      <c r="J33" s="16"/>
      <c r="K33" s="16"/>
      <c r="L33" s="16"/>
      <c r="M33" s="16"/>
      <c r="N33" s="17">
        <v>63847550.43</v>
      </c>
      <c r="O33" s="18">
        <v>63847550.43</v>
      </c>
      <c r="P33" s="18">
        <v>0</v>
      </c>
      <c r="Q33" s="18">
        <v>63847550.43</v>
      </c>
      <c r="R33" s="18">
        <v>0</v>
      </c>
      <c r="S33" s="18">
        <v>63847550.43</v>
      </c>
      <c r="T33" s="18">
        <v>0</v>
      </c>
      <c r="U33" s="19">
        <f>N33/N100*100</f>
        <v>3.801895277439804</v>
      </c>
      <c r="V33" s="17">
        <v>13942418.06</v>
      </c>
      <c r="W33" s="17">
        <f>V33/V100*100</f>
        <v>0.936081498188063</v>
      </c>
      <c r="X33" s="31">
        <v>14029415.26</v>
      </c>
      <c r="Y33" s="25">
        <f>X33/X100*100</f>
        <v>0.9047886532107587</v>
      </c>
    </row>
    <row r="34" spans="1:25" ht="15" outlineLevel="2">
      <c r="A34" s="15" t="s">
        <v>45</v>
      </c>
      <c r="B34" s="16" t="s">
        <v>35</v>
      </c>
      <c r="C34" s="16" t="s">
        <v>29</v>
      </c>
      <c r="D34" s="16" t="s">
        <v>19</v>
      </c>
      <c r="E34" s="16" t="s">
        <v>10</v>
      </c>
      <c r="F34" s="16" t="s">
        <v>11</v>
      </c>
      <c r="G34" s="16" t="s">
        <v>11</v>
      </c>
      <c r="H34" s="16"/>
      <c r="I34" s="16"/>
      <c r="J34" s="16"/>
      <c r="K34" s="16"/>
      <c r="L34" s="16"/>
      <c r="M34" s="16"/>
      <c r="N34" s="17">
        <v>760748.3</v>
      </c>
      <c r="O34" s="18">
        <v>760748.3</v>
      </c>
      <c r="P34" s="18">
        <v>0</v>
      </c>
      <c r="Q34" s="18">
        <v>760748.3</v>
      </c>
      <c r="R34" s="18">
        <v>0</v>
      </c>
      <c r="S34" s="18">
        <v>760748.3</v>
      </c>
      <c r="T34" s="18">
        <v>0</v>
      </c>
      <c r="U34" s="19">
        <f>N34/N100*100</f>
        <v>0.04529986428001416</v>
      </c>
      <c r="V34" s="17">
        <v>760748.3</v>
      </c>
      <c r="W34" s="17">
        <f>V34/V100*100</f>
        <v>0.051075961525717015</v>
      </c>
      <c r="X34" s="31">
        <v>760748.3</v>
      </c>
      <c r="Y34" s="25">
        <f>X34/X100*100</f>
        <v>0.04906237480558931</v>
      </c>
    </row>
    <row r="35" spans="1:25" ht="15" outlineLevel="2">
      <c r="A35" s="15" t="s">
        <v>46</v>
      </c>
      <c r="B35" s="16" t="s">
        <v>35</v>
      </c>
      <c r="C35" s="16" t="s">
        <v>29</v>
      </c>
      <c r="D35" s="16" t="s">
        <v>23</v>
      </c>
      <c r="E35" s="16" t="s">
        <v>10</v>
      </c>
      <c r="F35" s="16" t="s">
        <v>11</v>
      </c>
      <c r="G35" s="16" t="s">
        <v>11</v>
      </c>
      <c r="H35" s="16"/>
      <c r="I35" s="16"/>
      <c r="J35" s="16"/>
      <c r="K35" s="16"/>
      <c r="L35" s="16"/>
      <c r="M35" s="16"/>
      <c r="N35" s="17">
        <v>9090</v>
      </c>
      <c r="O35" s="18">
        <v>9090</v>
      </c>
      <c r="P35" s="18">
        <v>0</v>
      </c>
      <c r="Q35" s="18">
        <v>9090</v>
      </c>
      <c r="R35" s="18">
        <v>0</v>
      </c>
      <c r="S35" s="18">
        <v>9090</v>
      </c>
      <c r="T35" s="18">
        <v>0</v>
      </c>
      <c r="U35" s="19">
        <f>N35/N100*100</f>
        <v>0.0005412772743696289</v>
      </c>
      <c r="V35" s="17">
        <v>0</v>
      </c>
      <c r="W35" s="17">
        <f>V35/V100*100</f>
        <v>0</v>
      </c>
      <c r="X35" s="31">
        <v>0</v>
      </c>
      <c r="Y35" s="25">
        <f>X35/X100*100</f>
        <v>0</v>
      </c>
    </row>
    <row r="36" spans="1:25" ht="15" outlineLevel="2">
      <c r="A36" s="15" t="s">
        <v>47</v>
      </c>
      <c r="B36" s="16" t="s">
        <v>35</v>
      </c>
      <c r="C36" s="16" t="s">
        <v>29</v>
      </c>
      <c r="D36" s="16" t="s">
        <v>48</v>
      </c>
      <c r="E36" s="16" t="s">
        <v>10</v>
      </c>
      <c r="F36" s="16" t="s">
        <v>11</v>
      </c>
      <c r="G36" s="16" t="s">
        <v>11</v>
      </c>
      <c r="H36" s="16"/>
      <c r="I36" s="16"/>
      <c r="J36" s="16"/>
      <c r="K36" s="16"/>
      <c r="L36" s="16"/>
      <c r="M36" s="16"/>
      <c r="N36" s="17">
        <v>3387.08</v>
      </c>
      <c r="O36" s="18">
        <v>3387.08</v>
      </c>
      <c r="P36" s="18">
        <v>0</v>
      </c>
      <c r="Q36" s="18">
        <v>3387.08</v>
      </c>
      <c r="R36" s="18">
        <v>0</v>
      </c>
      <c r="S36" s="18">
        <v>3387.08</v>
      </c>
      <c r="T36" s="18">
        <v>0</v>
      </c>
      <c r="U36" s="19">
        <f>N36/N100*100</f>
        <v>0.0002016886062125283</v>
      </c>
      <c r="V36" s="17">
        <v>3387.08</v>
      </c>
      <c r="W36" s="17">
        <f>V36/V100*100</f>
        <v>0.00022740552659076011</v>
      </c>
      <c r="X36" s="31">
        <v>3387.08</v>
      </c>
      <c r="Y36" s="25">
        <f>X36/X100*100</f>
        <v>0.00021844043352645736</v>
      </c>
    </row>
    <row r="37" spans="1:25" ht="15" outlineLevel="2">
      <c r="A37" s="15" t="s">
        <v>49</v>
      </c>
      <c r="B37" s="16" t="s">
        <v>35</v>
      </c>
      <c r="C37" s="16" t="s">
        <v>29</v>
      </c>
      <c r="D37" s="16" t="s">
        <v>44</v>
      </c>
      <c r="E37" s="16" t="s">
        <v>10</v>
      </c>
      <c r="F37" s="16" t="s">
        <v>11</v>
      </c>
      <c r="G37" s="16" t="s">
        <v>11</v>
      </c>
      <c r="H37" s="16"/>
      <c r="I37" s="16"/>
      <c r="J37" s="16"/>
      <c r="K37" s="16"/>
      <c r="L37" s="16"/>
      <c r="M37" s="16"/>
      <c r="N37" s="17">
        <v>62789325.05</v>
      </c>
      <c r="O37" s="18">
        <v>62789325.05</v>
      </c>
      <c r="P37" s="18">
        <v>0</v>
      </c>
      <c r="Q37" s="18">
        <v>62789325.05</v>
      </c>
      <c r="R37" s="18">
        <v>0</v>
      </c>
      <c r="S37" s="18">
        <v>62789325.05</v>
      </c>
      <c r="T37" s="18">
        <v>0</v>
      </c>
      <c r="U37" s="19">
        <f>N37/N100*100</f>
        <v>3.738881707653757</v>
      </c>
      <c r="V37" s="17">
        <v>12743282.68</v>
      </c>
      <c r="W37" s="17">
        <f>V37/V100*100</f>
        <v>0.8555726195839226</v>
      </c>
      <c r="X37" s="31">
        <v>12830279.88</v>
      </c>
      <c r="Y37" s="25">
        <f>X37/X100*100</f>
        <v>0.8274537062168544</v>
      </c>
    </row>
    <row r="38" spans="1:25" ht="25.5" outlineLevel="2">
      <c r="A38" s="15" t="s">
        <v>30</v>
      </c>
      <c r="B38" s="16" t="s">
        <v>35</v>
      </c>
      <c r="C38" s="16" t="s">
        <v>29</v>
      </c>
      <c r="D38" s="16" t="s">
        <v>31</v>
      </c>
      <c r="E38" s="16" t="s">
        <v>10</v>
      </c>
      <c r="F38" s="16" t="s">
        <v>11</v>
      </c>
      <c r="G38" s="16" t="s">
        <v>11</v>
      </c>
      <c r="H38" s="16"/>
      <c r="I38" s="16"/>
      <c r="J38" s="16"/>
      <c r="K38" s="16"/>
      <c r="L38" s="16"/>
      <c r="M38" s="16"/>
      <c r="N38" s="17">
        <v>285000</v>
      </c>
      <c r="O38" s="18">
        <v>285000</v>
      </c>
      <c r="P38" s="18">
        <v>0</v>
      </c>
      <c r="Q38" s="18">
        <v>285000</v>
      </c>
      <c r="R38" s="18">
        <v>0</v>
      </c>
      <c r="S38" s="18">
        <v>285000</v>
      </c>
      <c r="T38" s="18">
        <v>0</v>
      </c>
      <c r="U38" s="19">
        <f>N38/N100*100</f>
        <v>0.016970739625450405</v>
      </c>
      <c r="V38" s="17">
        <v>435000</v>
      </c>
      <c r="W38" s="17">
        <f>V38/V100*100</f>
        <v>0.02920551155183245</v>
      </c>
      <c r="X38" s="31">
        <v>435000</v>
      </c>
      <c r="Y38" s="26">
        <f>X38/X100*100</f>
        <v>0.028054131754788478</v>
      </c>
    </row>
    <row r="39" spans="1:25" ht="25.5" outlineLevel="1">
      <c r="A39" s="15" t="s">
        <v>32</v>
      </c>
      <c r="B39" s="16" t="s">
        <v>35</v>
      </c>
      <c r="C39" s="16" t="s">
        <v>19</v>
      </c>
      <c r="D39" s="16" t="s">
        <v>9</v>
      </c>
      <c r="E39" s="16" t="s">
        <v>10</v>
      </c>
      <c r="F39" s="16" t="s">
        <v>11</v>
      </c>
      <c r="G39" s="16" t="s">
        <v>11</v>
      </c>
      <c r="H39" s="16"/>
      <c r="I39" s="16"/>
      <c r="J39" s="16"/>
      <c r="K39" s="16"/>
      <c r="L39" s="16"/>
      <c r="M39" s="16"/>
      <c r="N39" s="17">
        <v>252660576.91</v>
      </c>
      <c r="O39" s="18">
        <v>252660576.91</v>
      </c>
      <c r="P39" s="18">
        <v>0</v>
      </c>
      <c r="Q39" s="18">
        <v>252660576.91</v>
      </c>
      <c r="R39" s="18">
        <v>0</v>
      </c>
      <c r="S39" s="18">
        <v>252660576.91</v>
      </c>
      <c r="T39" s="18">
        <v>0</v>
      </c>
      <c r="U39" s="19">
        <f>N39/N100*100</f>
        <v>15.045041629318238</v>
      </c>
      <c r="V39" s="17">
        <v>133267314.94</v>
      </c>
      <c r="W39" s="17">
        <f>V39/V100*100</f>
        <v>8.947448519452559</v>
      </c>
      <c r="X39" s="31">
        <v>133112331.89</v>
      </c>
      <c r="Y39" s="26">
        <f>X39/X100*100</f>
        <v>8.584714705814234</v>
      </c>
    </row>
    <row r="40" spans="1:25" ht="15" outlineLevel="2">
      <c r="A40" s="15" t="s">
        <v>33</v>
      </c>
      <c r="B40" s="16" t="s">
        <v>35</v>
      </c>
      <c r="C40" s="16" t="s">
        <v>19</v>
      </c>
      <c r="D40" s="16" t="s">
        <v>13</v>
      </c>
      <c r="E40" s="16" t="s">
        <v>10</v>
      </c>
      <c r="F40" s="16" t="s">
        <v>11</v>
      </c>
      <c r="G40" s="16" t="s">
        <v>11</v>
      </c>
      <c r="H40" s="16"/>
      <c r="I40" s="16"/>
      <c r="J40" s="16"/>
      <c r="K40" s="16"/>
      <c r="L40" s="16"/>
      <c r="M40" s="16"/>
      <c r="N40" s="17">
        <v>19473649.64</v>
      </c>
      <c r="O40" s="18">
        <v>19473649.64</v>
      </c>
      <c r="P40" s="18">
        <v>0</v>
      </c>
      <c r="Q40" s="18">
        <v>19473649.64</v>
      </c>
      <c r="R40" s="18">
        <v>0</v>
      </c>
      <c r="S40" s="18">
        <v>19473649.64</v>
      </c>
      <c r="T40" s="18">
        <v>0</v>
      </c>
      <c r="U40" s="19">
        <f>N40/N100*100</f>
        <v>1.159586798588372</v>
      </c>
      <c r="V40" s="17">
        <v>205025.4</v>
      </c>
      <c r="W40" s="17">
        <f>V40/V100*100</f>
        <v>0.013765222271538088</v>
      </c>
      <c r="X40" s="31">
        <v>50000</v>
      </c>
      <c r="Y40" s="25">
        <f>X40/X100*100</f>
        <v>0.0032246128453779855</v>
      </c>
    </row>
    <row r="41" spans="1:25" ht="15" outlineLevel="2">
      <c r="A41" s="15" t="s">
        <v>50</v>
      </c>
      <c r="B41" s="16" t="s">
        <v>35</v>
      </c>
      <c r="C41" s="16" t="s">
        <v>19</v>
      </c>
      <c r="D41" s="16" t="s">
        <v>37</v>
      </c>
      <c r="E41" s="16" t="s">
        <v>10</v>
      </c>
      <c r="F41" s="16" t="s">
        <v>11</v>
      </c>
      <c r="G41" s="16" t="s">
        <v>11</v>
      </c>
      <c r="H41" s="16"/>
      <c r="I41" s="16"/>
      <c r="J41" s="16"/>
      <c r="K41" s="16"/>
      <c r="L41" s="16"/>
      <c r="M41" s="16"/>
      <c r="N41" s="17">
        <v>123951260.79</v>
      </c>
      <c r="O41" s="18">
        <v>123951260.79</v>
      </c>
      <c r="P41" s="18">
        <v>0</v>
      </c>
      <c r="Q41" s="18">
        <v>123951260.79</v>
      </c>
      <c r="R41" s="18">
        <v>0</v>
      </c>
      <c r="S41" s="18">
        <v>123951260.79</v>
      </c>
      <c r="T41" s="18">
        <v>0</v>
      </c>
      <c r="U41" s="19">
        <f>N41/N100*100</f>
        <v>7.380858151275055</v>
      </c>
      <c r="V41" s="17">
        <v>11507666.96</v>
      </c>
      <c r="W41" s="17">
        <f>V41/V100*100</f>
        <v>0.7726144835285531</v>
      </c>
      <c r="X41" s="31">
        <v>11507666.96</v>
      </c>
      <c r="Y41" s="25">
        <f>X41/X100*100</f>
        <v>0.7421554139909567</v>
      </c>
    </row>
    <row r="42" spans="1:25" ht="15" outlineLevel="2">
      <c r="A42" s="15" t="s">
        <v>51</v>
      </c>
      <c r="B42" s="16" t="s">
        <v>35</v>
      </c>
      <c r="C42" s="16" t="s">
        <v>19</v>
      </c>
      <c r="D42" s="16" t="s">
        <v>15</v>
      </c>
      <c r="E42" s="16" t="s">
        <v>10</v>
      </c>
      <c r="F42" s="16" t="s">
        <v>11</v>
      </c>
      <c r="G42" s="16" t="s">
        <v>11</v>
      </c>
      <c r="H42" s="16"/>
      <c r="I42" s="16"/>
      <c r="J42" s="16"/>
      <c r="K42" s="16"/>
      <c r="L42" s="16"/>
      <c r="M42" s="16"/>
      <c r="N42" s="17">
        <v>109234618.18</v>
      </c>
      <c r="O42" s="18">
        <v>109234618.18</v>
      </c>
      <c r="P42" s="18">
        <v>0</v>
      </c>
      <c r="Q42" s="18">
        <v>109234618.18</v>
      </c>
      <c r="R42" s="18">
        <v>0</v>
      </c>
      <c r="S42" s="18">
        <v>109234618.18</v>
      </c>
      <c r="T42" s="18">
        <v>0</v>
      </c>
      <c r="U42" s="19">
        <f>N42/N100*100</f>
        <v>6.504534256906217</v>
      </c>
      <c r="V42" s="17">
        <v>121553563.79</v>
      </c>
      <c r="W42" s="17">
        <f>V42/V100*100</f>
        <v>8.160997727437351</v>
      </c>
      <c r="X42" s="31">
        <v>121553563.79</v>
      </c>
      <c r="Y42" s="25">
        <f>X42/$X$100*100</f>
        <v>7.839263663974129</v>
      </c>
    </row>
    <row r="43" spans="1:25" ht="25.5" outlineLevel="2">
      <c r="A43" s="15" t="s">
        <v>52</v>
      </c>
      <c r="B43" s="16" t="s">
        <v>35</v>
      </c>
      <c r="C43" s="16" t="s">
        <v>19</v>
      </c>
      <c r="D43" s="16" t="s">
        <v>19</v>
      </c>
      <c r="E43" s="16" t="s">
        <v>10</v>
      </c>
      <c r="F43" s="16" t="s">
        <v>11</v>
      </c>
      <c r="G43" s="16" t="s">
        <v>11</v>
      </c>
      <c r="H43" s="16"/>
      <c r="I43" s="16"/>
      <c r="J43" s="16"/>
      <c r="K43" s="16"/>
      <c r="L43" s="16"/>
      <c r="M43" s="16"/>
      <c r="N43" s="17">
        <v>1048.3</v>
      </c>
      <c r="O43" s="18">
        <v>1048.3</v>
      </c>
      <c r="P43" s="18">
        <v>0</v>
      </c>
      <c r="Q43" s="18">
        <v>1048.3</v>
      </c>
      <c r="R43" s="18">
        <v>0</v>
      </c>
      <c r="S43" s="18">
        <v>1048.3</v>
      </c>
      <c r="T43" s="18">
        <v>0</v>
      </c>
      <c r="U43" s="19">
        <f>N43/N100*100</f>
        <v>6.242254859424442E-05</v>
      </c>
      <c r="V43" s="17">
        <v>1058.79</v>
      </c>
      <c r="W43" s="17">
        <f>V43/V100*100</f>
        <v>7.108621511716017E-05</v>
      </c>
      <c r="X43" s="31">
        <v>1101.14</v>
      </c>
      <c r="Y43" s="25">
        <f aca="true" t="shared" si="0" ref="Y43:Y99">X43/$X$100*100</f>
        <v>7.101500377119032E-05</v>
      </c>
    </row>
    <row r="44" spans="1:25" ht="15" outlineLevel="1">
      <c r="A44" s="15" t="s">
        <v>16</v>
      </c>
      <c r="B44" s="16" t="s">
        <v>35</v>
      </c>
      <c r="C44" s="16" t="s">
        <v>17</v>
      </c>
      <c r="D44" s="16" t="s">
        <v>9</v>
      </c>
      <c r="E44" s="16" t="s">
        <v>10</v>
      </c>
      <c r="F44" s="16" t="s">
        <v>11</v>
      </c>
      <c r="G44" s="16" t="s">
        <v>11</v>
      </c>
      <c r="H44" s="16"/>
      <c r="I44" s="16"/>
      <c r="J44" s="16"/>
      <c r="K44" s="16"/>
      <c r="L44" s="16"/>
      <c r="M44" s="16"/>
      <c r="N44" s="17">
        <v>187500</v>
      </c>
      <c r="O44" s="18">
        <v>187500</v>
      </c>
      <c r="P44" s="18">
        <v>0</v>
      </c>
      <c r="Q44" s="18">
        <v>187500</v>
      </c>
      <c r="R44" s="18">
        <v>0</v>
      </c>
      <c r="S44" s="18">
        <v>187500</v>
      </c>
      <c r="T44" s="18">
        <v>0</v>
      </c>
      <c r="U44" s="19">
        <f>N44/N100*100</f>
        <v>0.011164960279901584</v>
      </c>
      <c r="V44" s="17">
        <v>179000</v>
      </c>
      <c r="W44" s="17">
        <f>V44/V100*100</f>
        <v>0.012017900155811514</v>
      </c>
      <c r="X44" s="31">
        <v>179000</v>
      </c>
      <c r="Y44" s="25">
        <f t="shared" si="0"/>
        <v>0.01154411398645319</v>
      </c>
    </row>
    <row r="45" spans="1:25" ht="25.5" outlineLevel="2">
      <c r="A45" s="15" t="s">
        <v>18</v>
      </c>
      <c r="B45" s="16" t="s">
        <v>35</v>
      </c>
      <c r="C45" s="16" t="s">
        <v>17</v>
      </c>
      <c r="D45" s="16" t="s">
        <v>19</v>
      </c>
      <c r="E45" s="16" t="s">
        <v>10</v>
      </c>
      <c r="F45" s="16" t="s">
        <v>11</v>
      </c>
      <c r="G45" s="16" t="s">
        <v>11</v>
      </c>
      <c r="H45" s="16"/>
      <c r="I45" s="16"/>
      <c r="J45" s="16"/>
      <c r="K45" s="16"/>
      <c r="L45" s="16"/>
      <c r="M45" s="16"/>
      <c r="N45" s="17">
        <v>187500</v>
      </c>
      <c r="O45" s="18">
        <v>187500</v>
      </c>
      <c r="P45" s="18">
        <v>0</v>
      </c>
      <c r="Q45" s="18">
        <v>187500</v>
      </c>
      <c r="R45" s="18">
        <v>0</v>
      </c>
      <c r="S45" s="18">
        <v>187500</v>
      </c>
      <c r="T45" s="18">
        <v>0</v>
      </c>
      <c r="U45" s="19">
        <f>N45/N100*100</f>
        <v>0.011164960279901584</v>
      </c>
      <c r="V45" s="17">
        <v>179000</v>
      </c>
      <c r="W45" s="17">
        <f>V45/V100*100</f>
        <v>0.012017900155811514</v>
      </c>
      <c r="X45" s="31">
        <v>179000</v>
      </c>
      <c r="Y45" s="25">
        <f t="shared" si="0"/>
        <v>0.01154411398645319</v>
      </c>
    </row>
    <row r="46" spans="1:25" ht="15" outlineLevel="1">
      <c r="A46" s="15" t="s">
        <v>53</v>
      </c>
      <c r="B46" s="16" t="s">
        <v>35</v>
      </c>
      <c r="C46" s="16" t="s">
        <v>48</v>
      </c>
      <c r="D46" s="16" t="s">
        <v>9</v>
      </c>
      <c r="E46" s="16" t="s">
        <v>10</v>
      </c>
      <c r="F46" s="16" t="s">
        <v>11</v>
      </c>
      <c r="G46" s="16" t="s">
        <v>11</v>
      </c>
      <c r="H46" s="16"/>
      <c r="I46" s="16"/>
      <c r="J46" s="16"/>
      <c r="K46" s="16"/>
      <c r="L46" s="16"/>
      <c r="M46" s="16"/>
      <c r="N46" s="17">
        <v>400000</v>
      </c>
      <c r="O46" s="18">
        <v>400000</v>
      </c>
      <c r="P46" s="18">
        <v>0</v>
      </c>
      <c r="Q46" s="18">
        <v>400000</v>
      </c>
      <c r="R46" s="18">
        <v>0</v>
      </c>
      <c r="S46" s="18">
        <v>400000</v>
      </c>
      <c r="T46" s="18">
        <v>0</v>
      </c>
      <c r="U46" s="19">
        <f>N46/N100*100</f>
        <v>0.02381858193045671</v>
      </c>
      <c r="V46" s="17">
        <v>400000</v>
      </c>
      <c r="W46" s="17">
        <f>V46/V100*100</f>
        <v>0.026855642806282713</v>
      </c>
      <c r="X46" s="31">
        <v>400000</v>
      </c>
      <c r="Y46" s="25">
        <f t="shared" si="0"/>
        <v>0.025796902763023884</v>
      </c>
    </row>
    <row r="47" spans="1:25" ht="25.5" outlineLevel="2">
      <c r="A47" s="15" t="s">
        <v>54</v>
      </c>
      <c r="B47" s="16" t="s">
        <v>35</v>
      </c>
      <c r="C47" s="16" t="s">
        <v>48</v>
      </c>
      <c r="D47" s="16" t="s">
        <v>29</v>
      </c>
      <c r="E47" s="16" t="s">
        <v>10</v>
      </c>
      <c r="F47" s="16" t="s">
        <v>11</v>
      </c>
      <c r="G47" s="16" t="s">
        <v>11</v>
      </c>
      <c r="H47" s="16"/>
      <c r="I47" s="16"/>
      <c r="J47" s="16"/>
      <c r="K47" s="16"/>
      <c r="L47" s="16"/>
      <c r="M47" s="16"/>
      <c r="N47" s="17">
        <v>400000</v>
      </c>
      <c r="O47" s="18">
        <v>400000</v>
      </c>
      <c r="P47" s="18">
        <v>0</v>
      </c>
      <c r="Q47" s="18">
        <v>400000</v>
      </c>
      <c r="R47" s="18">
        <v>0</v>
      </c>
      <c r="S47" s="18">
        <v>400000</v>
      </c>
      <c r="T47" s="18">
        <v>0</v>
      </c>
      <c r="U47" s="19">
        <f>N47/N100*100</f>
        <v>0.02381858193045671</v>
      </c>
      <c r="V47" s="17">
        <v>400000</v>
      </c>
      <c r="W47" s="17">
        <f>V47/V100*100</f>
        <v>0.026855642806282713</v>
      </c>
      <c r="X47" s="31">
        <v>400000</v>
      </c>
      <c r="Y47" s="25">
        <f t="shared" si="0"/>
        <v>0.025796902763023884</v>
      </c>
    </row>
    <row r="48" spans="1:25" ht="15" outlineLevel="1">
      <c r="A48" s="15" t="s">
        <v>55</v>
      </c>
      <c r="B48" s="16" t="s">
        <v>35</v>
      </c>
      <c r="C48" s="16" t="s">
        <v>56</v>
      </c>
      <c r="D48" s="16" t="s">
        <v>9</v>
      </c>
      <c r="E48" s="16" t="s">
        <v>10</v>
      </c>
      <c r="F48" s="16" t="s">
        <v>11</v>
      </c>
      <c r="G48" s="16" t="s">
        <v>11</v>
      </c>
      <c r="H48" s="16"/>
      <c r="I48" s="16"/>
      <c r="J48" s="16"/>
      <c r="K48" s="16"/>
      <c r="L48" s="16"/>
      <c r="M48" s="16"/>
      <c r="N48" s="17">
        <v>45067939.23</v>
      </c>
      <c r="O48" s="18">
        <v>45067939.23</v>
      </c>
      <c r="P48" s="18">
        <v>0</v>
      </c>
      <c r="Q48" s="18">
        <v>45067939.23</v>
      </c>
      <c r="R48" s="18">
        <v>0</v>
      </c>
      <c r="S48" s="18">
        <v>45067939.23</v>
      </c>
      <c r="T48" s="18">
        <v>0</v>
      </c>
      <c r="U48" s="19">
        <f>N48/N100*100</f>
        <v>2.683636007466498</v>
      </c>
      <c r="V48" s="17">
        <v>45217999.08</v>
      </c>
      <c r="W48" s="17">
        <f>V48/V100*100</f>
        <v>3.035896079268251</v>
      </c>
      <c r="X48" s="31">
        <v>45270205.37</v>
      </c>
      <c r="Y48" s="25">
        <f t="shared" si="0"/>
        <v>2.9195777149800293</v>
      </c>
    </row>
    <row r="49" spans="1:25" ht="15" outlineLevel="2">
      <c r="A49" s="15" t="s">
        <v>57</v>
      </c>
      <c r="B49" s="16" t="s">
        <v>35</v>
      </c>
      <c r="C49" s="16" t="s">
        <v>56</v>
      </c>
      <c r="D49" s="16" t="s">
        <v>13</v>
      </c>
      <c r="E49" s="16" t="s">
        <v>10</v>
      </c>
      <c r="F49" s="16" t="s">
        <v>11</v>
      </c>
      <c r="G49" s="16" t="s">
        <v>11</v>
      </c>
      <c r="H49" s="16"/>
      <c r="I49" s="16"/>
      <c r="J49" s="16"/>
      <c r="K49" s="16"/>
      <c r="L49" s="16"/>
      <c r="M49" s="16"/>
      <c r="N49" s="17">
        <v>3359694.83</v>
      </c>
      <c r="O49" s="18">
        <v>3359694.83</v>
      </c>
      <c r="P49" s="18">
        <v>0</v>
      </c>
      <c r="Q49" s="18">
        <v>3359694.83</v>
      </c>
      <c r="R49" s="18">
        <v>0</v>
      </c>
      <c r="S49" s="18">
        <v>3359694.83</v>
      </c>
      <c r="T49" s="18">
        <v>0</v>
      </c>
      <c r="U49" s="19">
        <f>N49/N100*100</f>
        <v>0.20005791642421708</v>
      </c>
      <c r="V49" s="17">
        <v>3359694.83</v>
      </c>
      <c r="W49" s="17">
        <f>V49/V100*100</f>
        <v>0.2255669107314868</v>
      </c>
      <c r="X49" s="31">
        <v>3359694.83</v>
      </c>
      <c r="Y49" s="25">
        <f t="shared" si="0"/>
        <v>0.21667430210736016</v>
      </c>
    </row>
    <row r="50" spans="1:25" ht="15" outlineLevel="2">
      <c r="A50" s="15" t="s">
        <v>58</v>
      </c>
      <c r="B50" s="16" t="s">
        <v>35</v>
      </c>
      <c r="C50" s="16" t="s">
        <v>56</v>
      </c>
      <c r="D50" s="16" t="s">
        <v>15</v>
      </c>
      <c r="E50" s="16" t="s">
        <v>10</v>
      </c>
      <c r="F50" s="16" t="s">
        <v>11</v>
      </c>
      <c r="G50" s="16" t="s">
        <v>11</v>
      </c>
      <c r="H50" s="16"/>
      <c r="I50" s="16"/>
      <c r="J50" s="16"/>
      <c r="K50" s="16"/>
      <c r="L50" s="16"/>
      <c r="M50" s="16"/>
      <c r="N50" s="17">
        <v>2661750</v>
      </c>
      <c r="O50" s="18">
        <v>2661750</v>
      </c>
      <c r="P50" s="18">
        <v>0</v>
      </c>
      <c r="Q50" s="18">
        <v>2661750</v>
      </c>
      <c r="R50" s="18">
        <v>0</v>
      </c>
      <c r="S50" s="18">
        <v>2661750</v>
      </c>
      <c r="T50" s="18">
        <v>0</v>
      </c>
      <c r="U50" s="19">
        <f>N50/N100*100</f>
        <v>0.1584977761334829</v>
      </c>
      <c r="V50" s="17">
        <v>2811809.85</v>
      </c>
      <c r="W50" s="17">
        <f>V50/V100*100</f>
        <v>0.18878240242696842</v>
      </c>
      <c r="X50" s="31">
        <v>2864016.14</v>
      </c>
      <c r="Y50" s="25">
        <f t="shared" si="0"/>
        <v>0.18470686468827754</v>
      </c>
    </row>
    <row r="51" spans="1:25" ht="15" outlineLevel="2">
      <c r="A51" s="15" t="s">
        <v>59</v>
      </c>
      <c r="B51" s="16" t="s">
        <v>35</v>
      </c>
      <c r="C51" s="16" t="s">
        <v>56</v>
      </c>
      <c r="D51" s="16" t="s">
        <v>29</v>
      </c>
      <c r="E51" s="16" t="s">
        <v>10</v>
      </c>
      <c r="F51" s="16" t="s">
        <v>11</v>
      </c>
      <c r="G51" s="16" t="s">
        <v>11</v>
      </c>
      <c r="H51" s="16"/>
      <c r="I51" s="16"/>
      <c r="J51" s="16"/>
      <c r="K51" s="16"/>
      <c r="L51" s="16"/>
      <c r="M51" s="16"/>
      <c r="N51" s="17">
        <v>38496494.4</v>
      </c>
      <c r="O51" s="18">
        <v>38496494.4</v>
      </c>
      <c r="P51" s="18">
        <v>0</v>
      </c>
      <c r="Q51" s="18">
        <v>38496494.4</v>
      </c>
      <c r="R51" s="18">
        <v>0</v>
      </c>
      <c r="S51" s="18">
        <v>38496494.4</v>
      </c>
      <c r="T51" s="18">
        <v>0</v>
      </c>
      <c r="U51" s="19">
        <f>N51/N100*100</f>
        <v>2.2923297647544203</v>
      </c>
      <c r="V51" s="17">
        <v>38496494.4</v>
      </c>
      <c r="W51" s="17">
        <f>V51/V100*100</f>
        <v>2.584620257251157</v>
      </c>
      <c r="X51" s="31">
        <v>38496494.4</v>
      </c>
      <c r="Y51" s="25">
        <f t="shared" si="0"/>
        <v>2.482725806885234</v>
      </c>
    </row>
    <row r="52" spans="1:25" ht="25.5" outlineLevel="2">
      <c r="A52" s="15" t="s">
        <v>60</v>
      </c>
      <c r="B52" s="16" t="s">
        <v>35</v>
      </c>
      <c r="C52" s="16" t="s">
        <v>56</v>
      </c>
      <c r="D52" s="16" t="s">
        <v>23</v>
      </c>
      <c r="E52" s="16" t="s">
        <v>10</v>
      </c>
      <c r="F52" s="16" t="s">
        <v>11</v>
      </c>
      <c r="G52" s="16" t="s">
        <v>11</v>
      </c>
      <c r="H52" s="16"/>
      <c r="I52" s="16"/>
      <c r="J52" s="16"/>
      <c r="K52" s="16"/>
      <c r="L52" s="16"/>
      <c r="M52" s="16"/>
      <c r="N52" s="17">
        <v>550000</v>
      </c>
      <c r="O52" s="18">
        <v>550000</v>
      </c>
      <c r="P52" s="18">
        <v>0</v>
      </c>
      <c r="Q52" s="18">
        <v>550000</v>
      </c>
      <c r="R52" s="18">
        <v>0</v>
      </c>
      <c r="S52" s="18">
        <v>550000</v>
      </c>
      <c r="T52" s="18">
        <v>0</v>
      </c>
      <c r="U52" s="19">
        <f>N52/N100*100</f>
        <v>0.03275055015437798</v>
      </c>
      <c r="V52" s="17">
        <v>550000</v>
      </c>
      <c r="W52" s="17">
        <f>V52/V100*100</f>
        <v>0.036926508858638726</v>
      </c>
      <c r="X52" s="31">
        <v>550000</v>
      </c>
      <c r="Y52" s="25">
        <f t="shared" si="0"/>
        <v>0.035470741299157844</v>
      </c>
    </row>
    <row r="53" spans="1:25" ht="15" outlineLevel="1">
      <c r="A53" s="15" t="s">
        <v>61</v>
      </c>
      <c r="B53" s="16" t="s">
        <v>35</v>
      </c>
      <c r="C53" s="16" t="s">
        <v>31</v>
      </c>
      <c r="D53" s="16" t="s">
        <v>9</v>
      </c>
      <c r="E53" s="16" t="s">
        <v>10</v>
      </c>
      <c r="F53" s="16" t="s">
        <v>11</v>
      </c>
      <c r="G53" s="16" t="s">
        <v>11</v>
      </c>
      <c r="H53" s="16"/>
      <c r="I53" s="16"/>
      <c r="J53" s="16"/>
      <c r="K53" s="16"/>
      <c r="L53" s="16"/>
      <c r="M53" s="16"/>
      <c r="N53" s="17">
        <v>3406178.26</v>
      </c>
      <c r="O53" s="18">
        <v>3406178.26</v>
      </c>
      <c r="P53" s="18">
        <v>0</v>
      </c>
      <c r="Q53" s="18">
        <v>3406178.26</v>
      </c>
      <c r="R53" s="18">
        <v>0</v>
      </c>
      <c r="S53" s="18">
        <v>3406178.26</v>
      </c>
      <c r="T53" s="18">
        <v>0</v>
      </c>
      <c r="U53" s="19">
        <f>N53/N100*100</f>
        <v>0.2028258398888762</v>
      </c>
      <c r="V53" s="17">
        <v>3406178.26</v>
      </c>
      <c r="W53" s="17">
        <f>V53/V100*100</f>
        <v>0.22868776671271393</v>
      </c>
      <c r="X53" s="31">
        <v>3406178.26</v>
      </c>
      <c r="Y53" s="25">
        <f t="shared" si="0"/>
        <v>0.2196721234168647</v>
      </c>
    </row>
    <row r="54" spans="1:25" ht="15" outlineLevel="2">
      <c r="A54" s="15" t="s">
        <v>62</v>
      </c>
      <c r="B54" s="16" t="s">
        <v>35</v>
      </c>
      <c r="C54" s="16" t="s">
        <v>31</v>
      </c>
      <c r="D54" s="16" t="s">
        <v>37</v>
      </c>
      <c r="E54" s="16" t="s">
        <v>10</v>
      </c>
      <c r="F54" s="16" t="s">
        <v>11</v>
      </c>
      <c r="G54" s="16" t="s">
        <v>11</v>
      </c>
      <c r="H54" s="16"/>
      <c r="I54" s="16"/>
      <c r="J54" s="16"/>
      <c r="K54" s="16"/>
      <c r="L54" s="16"/>
      <c r="M54" s="16"/>
      <c r="N54" s="17">
        <v>3406178.26</v>
      </c>
      <c r="O54" s="18">
        <v>3406178.26</v>
      </c>
      <c r="P54" s="18">
        <v>0</v>
      </c>
      <c r="Q54" s="18">
        <v>3406178.26</v>
      </c>
      <c r="R54" s="18">
        <v>0</v>
      </c>
      <c r="S54" s="18">
        <v>3406178.26</v>
      </c>
      <c r="T54" s="18">
        <v>0</v>
      </c>
      <c r="U54" s="19">
        <f>N54/N100*100</f>
        <v>0.2028258398888762</v>
      </c>
      <c r="V54" s="17">
        <v>3406178.26</v>
      </c>
      <c r="W54" s="17">
        <f>V54/V100*100</f>
        <v>0.22868776671271393</v>
      </c>
      <c r="X54" s="31">
        <v>3406178.26</v>
      </c>
      <c r="Y54" s="25">
        <f t="shared" si="0"/>
        <v>0.2196721234168647</v>
      </c>
    </row>
    <row r="55" spans="1:25" ht="38.25">
      <c r="A55" s="4" t="s">
        <v>63</v>
      </c>
      <c r="B55" s="21" t="s">
        <v>64</v>
      </c>
      <c r="C55" s="21" t="s">
        <v>9</v>
      </c>
      <c r="D55" s="21" t="s">
        <v>9</v>
      </c>
      <c r="E55" s="5" t="s">
        <v>10</v>
      </c>
      <c r="F55" s="5" t="s">
        <v>11</v>
      </c>
      <c r="G55" s="5" t="s">
        <v>11</v>
      </c>
      <c r="H55" s="5"/>
      <c r="I55" s="5"/>
      <c r="J55" s="5"/>
      <c r="K55" s="5"/>
      <c r="L55" s="5"/>
      <c r="M55" s="5"/>
      <c r="N55" s="11">
        <v>37182230.24</v>
      </c>
      <c r="O55" s="6">
        <v>37182230.24</v>
      </c>
      <c r="P55" s="6">
        <v>0</v>
      </c>
      <c r="Q55" s="6">
        <v>37182230.24</v>
      </c>
      <c r="R55" s="6">
        <v>0</v>
      </c>
      <c r="S55" s="6">
        <v>37182230.24</v>
      </c>
      <c r="T55" s="6">
        <v>0</v>
      </c>
      <c r="U55" s="10">
        <f>N55/N100*100</f>
        <v>2.2140699933213632</v>
      </c>
      <c r="V55" s="11">
        <v>37821131.72</v>
      </c>
      <c r="W55" s="11">
        <f>V55/V100*100</f>
        <v>2.539277010004222</v>
      </c>
      <c r="X55" s="32">
        <v>38588090.48</v>
      </c>
      <c r="Y55" s="13">
        <f t="shared" si="0"/>
        <v>2.488633044808319</v>
      </c>
    </row>
    <row r="56" spans="1:25" ht="15" outlineLevel="1">
      <c r="A56" s="15" t="s">
        <v>12</v>
      </c>
      <c r="B56" s="16" t="s">
        <v>64</v>
      </c>
      <c r="C56" s="16" t="s">
        <v>13</v>
      </c>
      <c r="D56" s="16" t="s">
        <v>9</v>
      </c>
      <c r="E56" s="16" t="s">
        <v>10</v>
      </c>
      <c r="F56" s="16" t="s">
        <v>11</v>
      </c>
      <c r="G56" s="16" t="s">
        <v>11</v>
      </c>
      <c r="H56" s="16"/>
      <c r="I56" s="16"/>
      <c r="J56" s="16"/>
      <c r="K56" s="16"/>
      <c r="L56" s="16"/>
      <c r="M56" s="16"/>
      <c r="N56" s="17">
        <v>3731695</v>
      </c>
      <c r="O56" s="18">
        <v>3731695</v>
      </c>
      <c r="P56" s="18">
        <v>0</v>
      </c>
      <c r="Q56" s="18">
        <v>3731695</v>
      </c>
      <c r="R56" s="18">
        <v>0</v>
      </c>
      <c r="S56" s="18">
        <v>3731695</v>
      </c>
      <c r="T56" s="18">
        <v>0</v>
      </c>
      <c r="U56" s="19">
        <f>N56/N100*100</f>
        <v>0.22220920774243919</v>
      </c>
      <c r="V56" s="17">
        <v>3765860</v>
      </c>
      <c r="W56" s="17">
        <f>V56/V100*100</f>
        <v>0.2528364775461695</v>
      </c>
      <c r="X56" s="31">
        <v>3903887</v>
      </c>
      <c r="Y56" s="26">
        <f t="shared" si="0"/>
        <v>0.2517704833420826</v>
      </c>
    </row>
    <row r="57" spans="1:25" ht="15" outlineLevel="2">
      <c r="A57" s="15" t="s">
        <v>26</v>
      </c>
      <c r="B57" s="16" t="s">
        <v>64</v>
      </c>
      <c r="C57" s="16" t="s">
        <v>13</v>
      </c>
      <c r="D57" s="16" t="s">
        <v>27</v>
      </c>
      <c r="E57" s="16" t="s">
        <v>10</v>
      </c>
      <c r="F57" s="16" t="s">
        <v>11</v>
      </c>
      <c r="G57" s="16" t="s">
        <v>11</v>
      </c>
      <c r="H57" s="16"/>
      <c r="I57" s="16"/>
      <c r="J57" s="16"/>
      <c r="K57" s="16"/>
      <c r="L57" s="16"/>
      <c r="M57" s="16"/>
      <c r="N57" s="17">
        <v>3731695</v>
      </c>
      <c r="O57" s="18">
        <v>3731695</v>
      </c>
      <c r="P57" s="18">
        <v>0</v>
      </c>
      <c r="Q57" s="18">
        <v>3731695</v>
      </c>
      <c r="R57" s="18">
        <v>0</v>
      </c>
      <c r="S57" s="18">
        <v>3731695</v>
      </c>
      <c r="T57" s="18">
        <v>0</v>
      </c>
      <c r="U57" s="19">
        <f>N57/N100*100</f>
        <v>0.22220920774243919</v>
      </c>
      <c r="V57" s="17">
        <v>3765860</v>
      </c>
      <c r="W57" s="17">
        <f>V57/V100*100</f>
        <v>0.2528364775461695</v>
      </c>
      <c r="X57" s="31">
        <v>3903887</v>
      </c>
      <c r="Y57" s="26">
        <f t="shared" si="0"/>
        <v>0.2517704833420826</v>
      </c>
    </row>
    <row r="58" spans="1:25" ht="15" outlineLevel="1">
      <c r="A58" s="15" t="s">
        <v>55</v>
      </c>
      <c r="B58" s="16" t="s">
        <v>64</v>
      </c>
      <c r="C58" s="16" t="s">
        <v>56</v>
      </c>
      <c r="D58" s="16" t="s">
        <v>9</v>
      </c>
      <c r="E58" s="16" t="s">
        <v>10</v>
      </c>
      <c r="F58" s="16" t="s">
        <v>11</v>
      </c>
      <c r="G58" s="16" t="s">
        <v>11</v>
      </c>
      <c r="H58" s="16"/>
      <c r="I58" s="16"/>
      <c r="J58" s="16"/>
      <c r="K58" s="16"/>
      <c r="L58" s="16"/>
      <c r="M58" s="16"/>
      <c r="N58" s="17">
        <v>33450535.24</v>
      </c>
      <c r="O58" s="18">
        <v>33450535.24</v>
      </c>
      <c r="P58" s="18">
        <v>0</v>
      </c>
      <c r="Q58" s="18">
        <v>33450535.24</v>
      </c>
      <c r="R58" s="18">
        <v>0</v>
      </c>
      <c r="S58" s="18">
        <v>33450535.24</v>
      </c>
      <c r="T58" s="18">
        <v>0</v>
      </c>
      <c r="U58" s="19">
        <f>N58/N100*100</f>
        <v>1.9918607855789237</v>
      </c>
      <c r="V58" s="17">
        <v>34055271.72</v>
      </c>
      <c r="W58" s="17">
        <f>V58/V100*100</f>
        <v>2.2864405324580526</v>
      </c>
      <c r="X58" s="31">
        <v>34684203.48</v>
      </c>
      <c r="Y58" s="26">
        <f t="shared" si="0"/>
        <v>2.2368625614662365</v>
      </c>
    </row>
    <row r="59" spans="1:25" ht="15" outlineLevel="2">
      <c r="A59" s="15" t="s">
        <v>59</v>
      </c>
      <c r="B59" s="16" t="s">
        <v>64</v>
      </c>
      <c r="C59" s="16" t="s">
        <v>56</v>
      </c>
      <c r="D59" s="16" t="s">
        <v>29</v>
      </c>
      <c r="E59" s="16" t="s">
        <v>10</v>
      </c>
      <c r="F59" s="16" t="s">
        <v>11</v>
      </c>
      <c r="G59" s="16" t="s">
        <v>11</v>
      </c>
      <c r="H59" s="16"/>
      <c r="I59" s="16"/>
      <c r="J59" s="16"/>
      <c r="K59" s="16"/>
      <c r="L59" s="16"/>
      <c r="M59" s="16"/>
      <c r="N59" s="17">
        <v>33450535.24</v>
      </c>
      <c r="O59" s="18">
        <v>33450535.24</v>
      </c>
      <c r="P59" s="18">
        <v>0</v>
      </c>
      <c r="Q59" s="18">
        <v>33450535.24</v>
      </c>
      <c r="R59" s="18">
        <v>0</v>
      </c>
      <c r="S59" s="18">
        <v>33450535.24</v>
      </c>
      <c r="T59" s="18">
        <v>0</v>
      </c>
      <c r="U59" s="19">
        <f>N59/N100*100</f>
        <v>1.9918607855789237</v>
      </c>
      <c r="V59" s="17">
        <v>34055271.72</v>
      </c>
      <c r="W59" s="17">
        <f>V59/V100*100</f>
        <v>2.2864405324580526</v>
      </c>
      <c r="X59" s="31">
        <v>34684203.48</v>
      </c>
      <c r="Y59" s="26">
        <f t="shared" si="0"/>
        <v>2.2368625614662365</v>
      </c>
    </row>
    <row r="60" spans="1:25" ht="38.25">
      <c r="A60" s="4" t="s">
        <v>65</v>
      </c>
      <c r="B60" s="21" t="s">
        <v>66</v>
      </c>
      <c r="C60" s="21" t="s">
        <v>9</v>
      </c>
      <c r="D60" s="21" t="s">
        <v>9</v>
      </c>
      <c r="E60" s="5" t="s">
        <v>10</v>
      </c>
      <c r="F60" s="5" t="s">
        <v>11</v>
      </c>
      <c r="G60" s="5" t="s">
        <v>11</v>
      </c>
      <c r="H60" s="5"/>
      <c r="I60" s="5"/>
      <c r="J60" s="5"/>
      <c r="K60" s="5"/>
      <c r="L60" s="5"/>
      <c r="M60" s="5"/>
      <c r="N60" s="11">
        <v>871758854.03</v>
      </c>
      <c r="O60" s="6">
        <v>871758854.03</v>
      </c>
      <c r="P60" s="6">
        <v>0</v>
      </c>
      <c r="Q60" s="6">
        <v>871758854.03</v>
      </c>
      <c r="R60" s="6">
        <v>0</v>
      </c>
      <c r="S60" s="6">
        <v>871758854.03</v>
      </c>
      <c r="T60" s="6">
        <v>0</v>
      </c>
      <c r="U60" s="10">
        <f>N60/N100*100</f>
        <v>51.910149220786515</v>
      </c>
      <c r="V60" s="11">
        <v>893110918.55</v>
      </c>
      <c r="W60" s="11">
        <f>V60/$V$100*100</f>
        <v>59.96266953742463</v>
      </c>
      <c r="X60" s="32">
        <v>938279262.1</v>
      </c>
      <c r="Y60" s="13">
        <f t="shared" si="0"/>
        <v>60.511747222388756</v>
      </c>
    </row>
    <row r="61" spans="1:25" ht="15" outlineLevel="1">
      <c r="A61" s="15" t="s">
        <v>12</v>
      </c>
      <c r="B61" s="16" t="s">
        <v>66</v>
      </c>
      <c r="C61" s="16" t="s">
        <v>13</v>
      </c>
      <c r="D61" s="16" t="s">
        <v>9</v>
      </c>
      <c r="E61" s="16" t="s">
        <v>10</v>
      </c>
      <c r="F61" s="16" t="s">
        <v>11</v>
      </c>
      <c r="G61" s="16" t="s">
        <v>11</v>
      </c>
      <c r="H61" s="16"/>
      <c r="I61" s="16"/>
      <c r="J61" s="16"/>
      <c r="K61" s="16"/>
      <c r="L61" s="16"/>
      <c r="M61" s="16"/>
      <c r="N61" s="17">
        <v>34183243.48</v>
      </c>
      <c r="O61" s="18">
        <v>34183243.48</v>
      </c>
      <c r="P61" s="18">
        <v>0</v>
      </c>
      <c r="Q61" s="18">
        <v>34183243.48</v>
      </c>
      <c r="R61" s="18">
        <v>0</v>
      </c>
      <c r="S61" s="18">
        <v>34183243.48</v>
      </c>
      <c r="T61" s="18">
        <v>0</v>
      </c>
      <c r="U61" s="19">
        <f>N61/N100*100</f>
        <v>2.0354909636928253</v>
      </c>
      <c r="V61" s="17">
        <v>34173243.48</v>
      </c>
      <c r="W61" s="17">
        <f aca="true" t="shared" si="1" ref="W61:W99">V61/$V$100*100</f>
        <v>2.294361051077524</v>
      </c>
      <c r="X61" s="31">
        <v>34173243.48</v>
      </c>
      <c r="Y61" s="26">
        <f t="shared" si="0"/>
        <v>2.20390959787675</v>
      </c>
    </row>
    <row r="62" spans="1:25" ht="15" outlineLevel="2">
      <c r="A62" s="15" t="s">
        <v>26</v>
      </c>
      <c r="B62" s="16" t="s">
        <v>66</v>
      </c>
      <c r="C62" s="16" t="s">
        <v>13</v>
      </c>
      <c r="D62" s="16" t="s">
        <v>27</v>
      </c>
      <c r="E62" s="16" t="s">
        <v>10</v>
      </c>
      <c r="F62" s="16" t="s">
        <v>11</v>
      </c>
      <c r="G62" s="16" t="s">
        <v>11</v>
      </c>
      <c r="H62" s="16"/>
      <c r="I62" s="16"/>
      <c r="J62" s="16"/>
      <c r="K62" s="16"/>
      <c r="L62" s="16"/>
      <c r="M62" s="16"/>
      <c r="N62" s="17">
        <v>34183243.48</v>
      </c>
      <c r="O62" s="18">
        <v>34183243.48</v>
      </c>
      <c r="P62" s="18">
        <v>0</v>
      </c>
      <c r="Q62" s="18">
        <v>34183243.48</v>
      </c>
      <c r="R62" s="18">
        <v>0</v>
      </c>
      <c r="S62" s="18">
        <v>34183243.48</v>
      </c>
      <c r="T62" s="18">
        <v>0</v>
      </c>
      <c r="U62" s="19">
        <f>N62/N100*100</f>
        <v>2.0354909636928253</v>
      </c>
      <c r="V62" s="17">
        <v>34173243.48</v>
      </c>
      <c r="W62" s="17">
        <f t="shared" si="1"/>
        <v>2.294361051077524</v>
      </c>
      <c r="X62" s="31">
        <v>34173243.48</v>
      </c>
      <c r="Y62" s="26">
        <f t="shared" si="0"/>
        <v>2.20390959787675</v>
      </c>
    </row>
    <row r="63" spans="1:25" ht="15" outlineLevel="1">
      <c r="A63" s="15" t="s">
        <v>16</v>
      </c>
      <c r="B63" s="16" t="s">
        <v>66</v>
      </c>
      <c r="C63" s="16" t="s">
        <v>17</v>
      </c>
      <c r="D63" s="16" t="s">
        <v>9</v>
      </c>
      <c r="E63" s="16" t="s">
        <v>10</v>
      </c>
      <c r="F63" s="16" t="s">
        <v>11</v>
      </c>
      <c r="G63" s="16" t="s">
        <v>11</v>
      </c>
      <c r="H63" s="16"/>
      <c r="I63" s="16"/>
      <c r="J63" s="16"/>
      <c r="K63" s="16"/>
      <c r="L63" s="16"/>
      <c r="M63" s="16"/>
      <c r="N63" s="17">
        <v>821132638.55</v>
      </c>
      <c r="O63" s="18">
        <v>821132638.55</v>
      </c>
      <c r="P63" s="18">
        <v>0</v>
      </c>
      <c r="Q63" s="18">
        <v>821132638.55</v>
      </c>
      <c r="R63" s="18">
        <v>0</v>
      </c>
      <c r="S63" s="18">
        <v>821132638.55</v>
      </c>
      <c r="T63" s="18">
        <v>0</v>
      </c>
      <c r="U63" s="19">
        <f>N63/N100*100</f>
        <v>48.89553756768818</v>
      </c>
      <c r="V63" s="17">
        <v>847671094.07</v>
      </c>
      <c r="W63" s="17">
        <f t="shared" si="1"/>
        <v>56.911880298886985</v>
      </c>
      <c r="X63" s="31">
        <v>893576353.62</v>
      </c>
      <c r="Y63" s="26">
        <f t="shared" si="0"/>
        <v>57.62875576418147</v>
      </c>
    </row>
    <row r="64" spans="1:25" ht="15" outlineLevel="2">
      <c r="A64" s="15" t="s">
        <v>67</v>
      </c>
      <c r="B64" s="16" t="s">
        <v>66</v>
      </c>
      <c r="C64" s="16" t="s">
        <v>17</v>
      </c>
      <c r="D64" s="16" t="s">
        <v>13</v>
      </c>
      <c r="E64" s="16" t="s">
        <v>10</v>
      </c>
      <c r="F64" s="16" t="s">
        <v>11</v>
      </c>
      <c r="G64" s="16" t="s">
        <v>11</v>
      </c>
      <c r="H64" s="16"/>
      <c r="I64" s="16"/>
      <c r="J64" s="16"/>
      <c r="K64" s="16"/>
      <c r="L64" s="16"/>
      <c r="M64" s="16"/>
      <c r="N64" s="17">
        <v>332183083.83</v>
      </c>
      <c r="O64" s="18">
        <v>332183083.83</v>
      </c>
      <c r="P64" s="18">
        <v>0</v>
      </c>
      <c r="Q64" s="18">
        <v>332183083.83</v>
      </c>
      <c r="R64" s="18">
        <v>0</v>
      </c>
      <c r="S64" s="18">
        <v>332183083.83</v>
      </c>
      <c r="T64" s="18">
        <v>0</v>
      </c>
      <c r="U64" s="19">
        <f>N64/N100*100</f>
        <v>19.78032499529156</v>
      </c>
      <c r="V64" s="17">
        <v>346479759.83</v>
      </c>
      <c r="W64" s="17">
        <f t="shared" si="1"/>
        <v>23.26234167400275</v>
      </c>
      <c r="X64" s="31">
        <v>357823724.83</v>
      </c>
      <c r="Y64" s="26">
        <f t="shared" si="0"/>
        <v>23.076859589356314</v>
      </c>
    </row>
    <row r="65" spans="1:25" ht="15" outlineLevel="2">
      <c r="A65" s="15" t="s">
        <v>68</v>
      </c>
      <c r="B65" s="16" t="s">
        <v>66</v>
      </c>
      <c r="C65" s="16" t="s">
        <v>17</v>
      </c>
      <c r="D65" s="16" t="s">
        <v>37</v>
      </c>
      <c r="E65" s="16" t="s">
        <v>10</v>
      </c>
      <c r="F65" s="16" t="s">
        <v>11</v>
      </c>
      <c r="G65" s="16" t="s">
        <v>11</v>
      </c>
      <c r="H65" s="16"/>
      <c r="I65" s="16"/>
      <c r="J65" s="16"/>
      <c r="K65" s="16"/>
      <c r="L65" s="16"/>
      <c r="M65" s="16"/>
      <c r="N65" s="17">
        <v>419213974.15</v>
      </c>
      <c r="O65" s="18">
        <v>419213974.15</v>
      </c>
      <c r="P65" s="18">
        <v>0</v>
      </c>
      <c r="Q65" s="18">
        <v>419213974.15</v>
      </c>
      <c r="R65" s="18">
        <v>0</v>
      </c>
      <c r="S65" s="18">
        <v>419213974.15</v>
      </c>
      <c r="T65" s="18">
        <v>0</v>
      </c>
      <c r="U65" s="19">
        <f>N65/N100*100</f>
        <v>24.96270597421034</v>
      </c>
      <c r="V65" s="17">
        <v>436013368.15</v>
      </c>
      <c r="W65" s="17">
        <f t="shared" si="1"/>
        <v>29.273548184501607</v>
      </c>
      <c r="X65" s="31">
        <v>471312175.15</v>
      </c>
      <c r="Y65" s="26">
        <f t="shared" si="0"/>
        <v>30.39598588343458</v>
      </c>
    </row>
    <row r="66" spans="1:25" ht="15" outlineLevel="2">
      <c r="A66" s="15" t="s">
        <v>69</v>
      </c>
      <c r="B66" s="16" t="s">
        <v>66</v>
      </c>
      <c r="C66" s="16" t="s">
        <v>17</v>
      </c>
      <c r="D66" s="16" t="s">
        <v>15</v>
      </c>
      <c r="E66" s="16" t="s">
        <v>10</v>
      </c>
      <c r="F66" s="16" t="s">
        <v>11</v>
      </c>
      <c r="G66" s="16" t="s">
        <v>11</v>
      </c>
      <c r="H66" s="16"/>
      <c r="I66" s="16"/>
      <c r="J66" s="16"/>
      <c r="K66" s="16"/>
      <c r="L66" s="16"/>
      <c r="M66" s="16"/>
      <c r="N66" s="17">
        <v>58216540.32</v>
      </c>
      <c r="O66" s="18">
        <v>58216540.32</v>
      </c>
      <c r="P66" s="18">
        <v>0</v>
      </c>
      <c r="Q66" s="18">
        <v>58216540.32</v>
      </c>
      <c r="R66" s="18">
        <v>0</v>
      </c>
      <c r="S66" s="18">
        <v>58216540.32</v>
      </c>
      <c r="T66" s="18">
        <v>0</v>
      </c>
      <c r="U66" s="19">
        <f>N66/N100*100</f>
        <v>3.4665885882991416</v>
      </c>
      <c r="V66" s="17">
        <v>59283855.1</v>
      </c>
      <c r="W66" s="17">
        <f t="shared" si="1"/>
        <v>3.9802650918625546</v>
      </c>
      <c r="X66" s="31">
        <v>58546342.65</v>
      </c>
      <c r="Y66" s="26">
        <f t="shared" si="0"/>
        <v>3.77578577118182</v>
      </c>
    </row>
    <row r="67" spans="1:25" ht="25.5" outlineLevel="2">
      <c r="A67" s="15" t="s">
        <v>18</v>
      </c>
      <c r="B67" s="16" t="s">
        <v>66</v>
      </c>
      <c r="C67" s="16" t="s">
        <v>17</v>
      </c>
      <c r="D67" s="16" t="s">
        <v>19</v>
      </c>
      <c r="E67" s="16" t="s">
        <v>10</v>
      </c>
      <c r="F67" s="16" t="s">
        <v>11</v>
      </c>
      <c r="G67" s="16" t="s">
        <v>11</v>
      </c>
      <c r="H67" s="16"/>
      <c r="I67" s="16"/>
      <c r="J67" s="16"/>
      <c r="K67" s="16"/>
      <c r="L67" s="16"/>
      <c r="M67" s="16"/>
      <c r="N67" s="17">
        <v>43700</v>
      </c>
      <c r="O67" s="18">
        <v>43700</v>
      </c>
      <c r="P67" s="18">
        <v>0</v>
      </c>
      <c r="Q67" s="18">
        <v>43700</v>
      </c>
      <c r="R67" s="18">
        <v>0</v>
      </c>
      <c r="S67" s="18">
        <v>43700</v>
      </c>
      <c r="T67" s="18">
        <v>0</v>
      </c>
      <c r="U67" s="19">
        <f>N67/N100*100</f>
        <v>0.002602180075902396</v>
      </c>
      <c r="V67" s="17">
        <v>43700</v>
      </c>
      <c r="W67" s="17">
        <f t="shared" si="1"/>
        <v>0.0029339789765863863</v>
      </c>
      <c r="X67" s="31">
        <v>43700</v>
      </c>
      <c r="Y67" s="26">
        <f t="shared" si="0"/>
        <v>0.0028183116268603596</v>
      </c>
    </row>
    <row r="68" spans="1:25" ht="15" outlineLevel="2">
      <c r="A68" s="15" t="s">
        <v>70</v>
      </c>
      <c r="B68" s="16" t="s">
        <v>66</v>
      </c>
      <c r="C68" s="16" t="s">
        <v>17</v>
      </c>
      <c r="D68" s="16" t="s">
        <v>17</v>
      </c>
      <c r="E68" s="16" t="s">
        <v>10</v>
      </c>
      <c r="F68" s="16" t="s">
        <v>11</v>
      </c>
      <c r="G68" s="16" t="s">
        <v>11</v>
      </c>
      <c r="H68" s="16"/>
      <c r="I68" s="16"/>
      <c r="J68" s="16"/>
      <c r="K68" s="16"/>
      <c r="L68" s="16"/>
      <c r="M68" s="16"/>
      <c r="N68" s="17">
        <v>6561529.26</v>
      </c>
      <c r="O68" s="18">
        <v>6561529.26</v>
      </c>
      <c r="P68" s="18">
        <v>0</v>
      </c>
      <c r="Q68" s="18">
        <v>6561529.26</v>
      </c>
      <c r="R68" s="18">
        <v>0</v>
      </c>
      <c r="S68" s="18">
        <v>6561529.26</v>
      </c>
      <c r="T68" s="18">
        <v>0</v>
      </c>
      <c r="U68" s="19">
        <f>N68/N100*100</f>
        <v>0.3907158056709975</v>
      </c>
      <c r="V68" s="17">
        <v>936600</v>
      </c>
      <c r="W68" s="17">
        <f t="shared" si="1"/>
        <v>0.06288248763091098</v>
      </c>
      <c r="X68" s="31">
        <v>936600</v>
      </c>
      <c r="Y68" s="26">
        <f t="shared" si="0"/>
        <v>0.060403447819620426</v>
      </c>
    </row>
    <row r="69" spans="1:25" ht="15" outlineLevel="2">
      <c r="A69" s="15" t="s">
        <v>71</v>
      </c>
      <c r="B69" s="16" t="s">
        <v>66</v>
      </c>
      <c r="C69" s="16" t="s">
        <v>17</v>
      </c>
      <c r="D69" s="16" t="s">
        <v>44</v>
      </c>
      <c r="E69" s="16" t="s">
        <v>10</v>
      </c>
      <c r="F69" s="16" t="s">
        <v>11</v>
      </c>
      <c r="G69" s="16" t="s">
        <v>11</v>
      </c>
      <c r="H69" s="16"/>
      <c r="I69" s="16"/>
      <c r="J69" s="16"/>
      <c r="K69" s="16"/>
      <c r="L69" s="16"/>
      <c r="M69" s="16"/>
      <c r="N69" s="17">
        <v>4913810.99</v>
      </c>
      <c r="O69" s="18">
        <v>4913810.99</v>
      </c>
      <c r="P69" s="18">
        <v>0</v>
      </c>
      <c r="Q69" s="18">
        <v>4913810.99</v>
      </c>
      <c r="R69" s="18">
        <v>0</v>
      </c>
      <c r="S69" s="18">
        <v>4913810.99</v>
      </c>
      <c r="T69" s="18">
        <v>0</v>
      </c>
      <c r="U69" s="19">
        <f>N69/N100*100</f>
        <v>0.292600024140234</v>
      </c>
      <c r="V69" s="17">
        <v>4913810.99</v>
      </c>
      <c r="W69" s="17">
        <f t="shared" si="1"/>
        <v>0.32990888191256607</v>
      </c>
      <c r="X69" s="31">
        <v>4913810.99</v>
      </c>
      <c r="Y69" s="26">
        <f t="shared" si="0"/>
        <v>0.31690276076227036</v>
      </c>
    </row>
    <row r="70" spans="1:25" ht="15" outlineLevel="1">
      <c r="A70" s="15" t="s">
        <v>55</v>
      </c>
      <c r="B70" s="16" t="s">
        <v>66</v>
      </c>
      <c r="C70" s="16" t="s">
        <v>56</v>
      </c>
      <c r="D70" s="16" t="s">
        <v>9</v>
      </c>
      <c r="E70" s="16" t="s">
        <v>10</v>
      </c>
      <c r="F70" s="16" t="s">
        <v>11</v>
      </c>
      <c r="G70" s="16" t="s">
        <v>11</v>
      </c>
      <c r="H70" s="16"/>
      <c r="I70" s="16"/>
      <c r="J70" s="16"/>
      <c r="K70" s="16"/>
      <c r="L70" s="16"/>
      <c r="M70" s="16"/>
      <c r="N70" s="17">
        <v>16442972</v>
      </c>
      <c r="O70" s="18">
        <v>16442972</v>
      </c>
      <c r="P70" s="18">
        <v>0</v>
      </c>
      <c r="Q70" s="18">
        <v>16442972</v>
      </c>
      <c r="R70" s="18">
        <v>0</v>
      </c>
      <c r="S70" s="18">
        <v>16442972</v>
      </c>
      <c r="T70" s="18">
        <v>0</v>
      </c>
      <c r="U70" s="19">
        <f>N70/N100*100</f>
        <v>0.9791206894055141</v>
      </c>
      <c r="V70" s="17">
        <v>11266581</v>
      </c>
      <c r="W70" s="17">
        <f t="shared" si="1"/>
        <v>0.7564281874601287</v>
      </c>
      <c r="X70" s="31">
        <v>10529665</v>
      </c>
      <c r="Y70" s="26">
        <f t="shared" si="0"/>
        <v>0.6790818603305397</v>
      </c>
    </row>
    <row r="71" spans="1:25" ht="15" outlineLevel="2">
      <c r="A71" s="15" t="s">
        <v>58</v>
      </c>
      <c r="B71" s="16" t="s">
        <v>66</v>
      </c>
      <c r="C71" s="16" t="s">
        <v>56</v>
      </c>
      <c r="D71" s="16" t="s">
        <v>15</v>
      </c>
      <c r="E71" s="16" t="s">
        <v>10</v>
      </c>
      <c r="F71" s="16" t="s">
        <v>11</v>
      </c>
      <c r="G71" s="16" t="s">
        <v>11</v>
      </c>
      <c r="H71" s="16"/>
      <c r="I71" s="16"/>
      <c r="J71" s="16"/>
      <c r="K71" s="16"/>
      <c r="L71" s="16"/>
      <c r="M71" s="16"/>
      <c r="N71" s="17">
        <v>4070000</v>
      </c>
      <c r="O71" s="18">
        <v>4070000</v>
      </c>
      <c r="P71" s="18">
        <v>0</v>
      </c>
      <c r="Q71" s="18">
        <v>4070000</v>
      </c>
      <c r="R71" s="18">
        <v>0</v>
      </c>
      <c r="S71" s="18">
        <v>4070000</v>
      </c>
      <c r="T71" s="18">
        <v>0</v>
      </c>
      <c r="U71" s="19">
        <f>N71/N100*100</f>
        <v>0.24235407114239707</v>
      </c>
      <c r="V71" s="17">
        <v>4778000</v>
      </c>
      <c r="W71" s="17">
        <f t="shared" si="1"/>
        <v>0.320790653321047</v>
      </c>
      <c r="X71" s="31">
        <v>4778000</v>
      </c>
      <c r="Y71" s="26">
        <f t="shared" si="0"/>
        <v>0.3081440035043203</v>
      </c>
    </row>
    <row r="72" spans="1:25" ht="15" outlineLevel="2">
      <c r="A72" s="15" t="s">
        <v>59</v>
      </c>
      <c r="B72" s="16" t="s">
        <v>66</v>
      </c>
      <c r="C72" s="16" t="s">
        <v>56</v>
      </c>
      <c r="D72" s="16" t="s">
        <v>29</v>
      </c>
      <c r="E72" s="16" t="s">
        <v>10</v>
      </c>
      <c r="F72" s="16" t="s">
        <v>11</v>
      </c>
      <c r="G72" s="16" t="s">
        <v>11</v>
      </c>
      <c r="H72" s="16"/>
      <c r="I72" s="16"/>
      <c r="J72" s="16"/>
      <c r="K72" s="16"/>
      <c r="L72" s="16"/>
      <c r="M72" s="16"/>
      <c r="N72" s="17">
        <v>12372972</v>
      </c>
      <c r="O72" s="18">
        <v>12372972</v>
      </c>
      <c r="P72" s="18">
        <v>0</v>
      </c>
      <c r="Q72" s="18">
        <v>12372972</v>
      </c>
      <c r="R72" s="18">
        <v>0</v>
      </c>
      <c r="S72" s="18">
        <v>12372972</v>
      </c>
      <c r="T72" s="18">
        <v>0</v>
      </c>
      <c r="U72" s="19">
        <f>N72/N100*100</f>
        <v>0.7367666182631172</v>
      </c>
      <c r="V72" s="17">
        <v>6488581</v>
      </c>
      <c r="W72" s="17">
        <f t="shared" si="1"/>
        <v>0.43563753413908174</v>
      </c>
      <c r="X72" s="31">
        <v>5751665</v>
      </c>
      <c r="Y72" s="26">
        <f t="shared" si="0"/>
        <v>0.37093785682621944</v>
      </c>
    </row>
    <row r="73" spans="1:25" ht="25.5">
      <c r="A73" s="4" t="s">
        <v>72</v>
      </c>
      <c r="B73" s="21" t="s">
        <v>73</v>
      </c>
      <c r="C73" s="21" t="s">
        <v>9</v>
      </c>
      <c r="D73" s="21" t="s">
        <v>9</v>
      </c>
      <c r="E73" s="5" t="s">
        <v>10</v>
      </c>
      <c r="F73" s="5" t="s">
        <v>11</v>
      </c>
      <c r="G73" s="5" t="s">
        <v>11</v>
      </c>
      <c r="H73" s="5"/>
      <c r="I73" s="5"/>
      <c r="J73" s="5"/>
      <c r="K73" s="5"/>
      <c r="L73" s="5"/>
      <c r="M73" s="5"/>
      <c r="N73" s="11">
        <v>108713304.34</v>
      </c>
      <c r="O73" s="6">
        <v>108713304.34</v>
      </c>
      <c r="P73" s="6">
        <v>0</v>
      </c>
      <c r="Q73" s="6">
        <v>108713304.34</v>
      </c>
      <c r="R73" s="6">
        <v>0</v>
      </c>
      <c r="S73" s="6">
        <v>108713304.34</v>
      </c>
      <c r="T73" s="6">
        <v>0</v>
      </c>
      <c r="U73" s="10">
        <f>N73/N100*100</f>
        <v>6.473491865882414</v>
      </c>
      <c r="V73" s="11">
        <v>98152821</v>
      </c>
      <c r="W73" s="11">
        <f t="shared" si="1"/>
        <v>6.589892753012512</v>
      </c>
      <c r="X73" s="32">
        <v>99099321</v>
      </c>
      <c r="Y73" s="13">
        <f t="shared" si="0"/>
        <v>6.391138869296728</v>
      </c>
    </row>
    <row r="74" spans="1:25" ht="15" outlineLevel="1">
      <c r="A74" s="15" t="s">
        <v>12</v>
      </c>
      <c r="B74" s="16" t="s">
        <v>73</v>
      </c>
      <c r="C74" s="16" t="s">
        <v>13</v>
      </c>
      <c r="D74" s="16" t="s">
        <v>9</v>
      </c>
      <c r="E74" s="16" t="s">
        <v>10</v>
      </c>
      <c r="F74" s="16" t="s">
        <v>11</v>
      </c>
      <c r="G74" s="16" t="s">
        <v>11</v>
      </c>
      <c r="H74" s="16"/>
      <c r="I74" s="16"/>
      <c r="J74" s="16"/>
      <c r="K74" s="16"/>
      <c r="L74" s="16"/>
      <c r="M74" s="16"/>
      <c r="N74" s="17">
        <v>20908378</v>
      </c>
      <c r="O74" s="18">
        <v>20908378</v>
      </c>
      <c r="P74" s="18">
        <v>0</v>
      </c>
      <c r="Q74" s="18">
        <v>20908378</v>
      </c>
      <c r="R74" s="18">
        <v>0</v>
      </c>
      <c r="S74" s="18">
        <v>20908378</v>
      </c>
      <c r="T74" s="18">
        <v>0</v>
      </c>
      <c r="U74" s="19">
        <f>N74/N100*100</f>
        <v>1.2450197860648966</v>
      </c>
      <c r="V74" s="17">
        <v>20908378</v>
      </c>
      <c r="W74" s="17">
        <f t="shared" si="1"/>
        <v>1.4037698280668494</v>
      </c>
      <c r="X74" s="31">
        <v>20908378</v>
      </c>
      <c r="Y74" s="25">
        <f t="shared" si="0"/>
        <v>1.3484284854963695</v>
      </c>
    </row>
    <row r="75" spans="1:25" ht="15" outlineLevel="2">
      <c r="A75" s="15" t="s">
        <v>26</v>
      </c>
      <c r="B75" s="16" t="s">
        <v>73</v>
      </c>
      <c r="C75" s="16" t="s">
        <v>13</v>
      </c>
      <c r="D75" s="16" t="s">
        <v>27</v>
      </c>
      <c r="E75" s="16" t="s">
        <v>10</v>
      </c>
      <c r="F75" s="16" t="s">
        <v>11</v>
      </c>
      <c r="G75" s="16" t="s">
        <v>11</v>
      </c>
      <c r="H75" s="16"/>
      <c r="I75" s="16"/>
      <c r="J75" s="16"/>
      <c r="K75" s="16"/>
      <c r="L75" s="16"/>
      <c r="M75" s="16"/>
      <c r="N75" s="17">
        <v>20908378</v>
      </c>
      <c r="O75" s="18">
        <v>20908378</v>
      </c>
      <c r="P75" s="18">
        <v>0</v>
      </c>
      <c r="Q75" s="18">
        <v>20908378</v>
      </c>
      <c r="R75" s="18">
        <v>0</v>
      </c>
      <c r="S75" s="18">
        <v>20908378</v>
      </c>
      <c r="T75" s="18">
        <v>0</v>
      </c>
      <c r="U75" s="19">
        <f>N75/N100*100</f>
        <v>1.2450197860648966</v>
      </c>
      <c r="V75" s="17">
        <v>20908378</v>
      </c>
      <c r="W75" s="17">
        <f t="shared" si="1"/>
        <v>1.4037698280668494</v>
      </c>
      <c r="X75" s="31">
        <v>20908378</v>
      </c>
      <c r="Y75" s="25">
        <f t="shared" si="0"/>
        <v>1.3484284854963695</v>
      </c>
    </row>
    <row r="76" spans="1:25" ht="15" outlineLevel="1">
      <c r="A76" s="15" t="s">
        <v>16</v>
      </c>
      <c r="B76" s="16" t="s">
        <v>73</v>
      </c>
      <c r="C76" s="16" t="s">
        <v>17</v>
      </c>
      <c r="D76" s="16" t="s">
        <v>9</v>
      </c>
      <c r="E76" s="16" t="s">
        <v>10</v>
      </c>
      <c r="F76" s="16" t="s">
        <v>11</v>
      </c>
      <c r="G76" s="16" t="s">
        <v>11</v>
      </c>
      <c r="H76" s="16"/>
      <c r="I76" s="16"/>
      <c r="J76" s="16"/>
      <c r="K76" s="16"/>
      <c r="L76" s="16"/>
      <c r="M76" s="16"/>
      <c r="N76" s="17">
        <v>30842984</v>
      </c>
      <c r="O76" s="18">
        <v>30842984</v>
      </c>
      <c r="P76" s="18">
        <v>0</v>
      </c>
      <c r="Q76" s="18">
        <v>30842984</v>
      </c>
      <c r="R76" s="18">
        <v>0</v>
      </c>
      <c r="S76" s="18">
        <v>30842984</v>
      </c>
      <c r="T76" s="18">
        <v>0</v>
      </c>
      <c r="U76" s="19">
        <f>N76/N100*100</f>
        <v>1.8365903534594135</v>
      </c>
      <c r="V76" s="17">
        <v>31375720</v>
      </c>
      <c r="W76" s="17">
        <f t="shared" si="1"/>
        <v>2.1065378227748517</v>
      </c>
      <c r="X76" s="31">
        <v>32087720</v>
      </c>
      <c r="Y76" s="25">
        <f t="shared" si="0"/>
        <v>2.069409481817842</v>
      </c>
    </row>
    <row r="77" spans="1:25" ht="15" outlineLevel="2">
      <c r="A77" s="15" t="s">
        <v>69</v>
      </c>
      <c r="B77" s="16" t="s">
        <v>73</v>
      </c>
      <c r="C77" s="16" t="s">
        <v>17</v>
      </c>
      <c r="D77" s="16" t="s">
        <v>15</v>
      </c>
      <c r="E77" s="16" t="s">
        <v>10</v>
      </c>
      <c r="F77" s="16" t="s">
        <v>11</v>
      </c>
      <c r="G77" s="16" t="s">
        <v>11</v>
      </c>
      <c r="H77" s="16"/>
      <c r="I77" s="16"/>
      <c r="J77" s="16"/>
      <c r="K77" s="16"/>
      <c r="L77" s="16"/>
      <c r="M77" s="16"/>
      <c r="N77" s="17">
        <v>30824984</v>
      </c>
      <c r="O77" s="18">
        <v>30824984</v>
      </c>
      <c r="P77" s="18">
        <v>0</v>
      </c>
      <c r="Q77" s="18">
        <v>30824984</v>
      </c>
      <c r="R77" s="18">
        <v>0</v>
      </c>
      <c r="S77" s="18">
        <v>30824984</v>
      </c>
      <c r="T77" s="18">
        <v>0</v>
      </c>
      <c r="U77" s="19">
        <f>N77/N100*100</f>
        <v>1.835518517272543</v>
      </c>
      <c r="V77" s="17">
        <v>31357720</v>
      </c>
      <c r="W77" s="17">
        <f t="shared" si="1"/>
        <v>2.105329318848569</v>
      </c>
      <c r="X77" s="31">
        <v>32069720</v>
      </c>
      <c r="Y77" s="25">
        <f t="shared" si="0"/>
        <v>2.068248621193506</v>
      </c>
    </row>
    <row r="78" spans="1:25" ht="25.5" outlineLevel="2">
      <c r="A78" s="15" t="s">
        <v>18</v>
      </c>
      <c r="B78" s="16" t="s">
        <v>73</v>
      </c>
      <c r="C78" s="16" t="s">
        <v>17</v>
      </c>
      <c r="D78" s="16" t="s">
        <v>19</v>
      </c>
      <c r="E78" s="16" t="s">
        <v>10</v>
      </c>
      <c r="F78" s="16" t="s">
        <v>11</v>
      </c>
      <c r="G78" s="16" t="s">
        <v>11</v>
      </c>
      <c r="H78" s="16"/>
      <c r="I78" s="16"/>
      <c r="J78" s="16"/>
      <c r="K78" s="16"/>
      <c r="L78" s="16"/>
      <c r="M78" s="16"/>
      <c r="N78" s="17">
        <v>18000</v>
      </c>
      <c r="O78" s="18">
        <v>18000</v>
      </c>
      <c r="P78" s="18">
        <v>0</v>
      </c>
      <c r="Q78" s="18">
        <v>18000</v>
      </c>
      <c r="R78" s="18">
        <v>0</v>
      </c>
      <c r="S78" s="18">
        <v>18000</v>
      </c>
      <c r="T78" s="18">
        <v>0</v>
      </c>
      <c r="U78" s="19">
        <f>N78/N100*100</f>
        <v>0.001071836186870552</v>
      </c>
      <c r="V78" s="17">
        <v>18000</v>
      </c>
      <c r="W78" s="17">
        <f t="shared" si="1"/>
        <v>0.001208503926282722</v>
      </c>
      <c r="X78" s="31">
        <v>18000</v>
      </c>
      <c r="Y78" s="25">
        <f t="shared" si="0"/>
        <v>0.001160860624336075</v>
      </c>
    </row>
    <row r="79" spans="1:25" ht="15" outlineLevel="1">
      <c r="A79" s="15" t="s">
        <v>53</v>
      </c>
      <c r="B79" s="16" t="s">
        <v>73</v>
      </c>
      <c r="C79" s="16" t="s">
        <v>48</v>
      </c>
      <c r="D79" s="16" t="s">
        <v>9</v>
      </c>
      <c r="E79" s="16" t="s">
        <v>10</v>
      </c>
      <c r="F79" s="16" t="s">
        <v>11</v>
      </c>
      <c r="G79" s="16" t="s">
        <v>11</v>
      </c>
      <c r="H79" s="16"/>
      <c r="I79" s="16"/>
      <c r="J79" s="16"/>
      <c r="K79" s="16"/>
      <c r="L79" s="16"/>
      <c r="M79" s="16"/>
      <c r="N79" s="17">
        <v>55191942.34</v>
      </c>
      <c r="O79" s="18">
        <v>55191942.34</v>
      </c>
      <c r="P79" s="18">
        <v>0</v>
      </c>
      <c r="Q79" s="18">
        <v>55191942.34</v>
      </c>
      <c r="R79" s="18">
        <v>0</v>
      </c>
      <c r="S79" s="18">
        <v>55191942.34</v>
      </c>
      <c r="T79" s="18">
        <v>0</v>
      </c>
      <c r="U79" s="19">
        <f>N79/N100*100</f>
        <v>3.2864845013158317</v>
      </c>
      <c r="V79" s="17">
        <v>44806723</v>
      </c>
      <c r="W79" s="17">
        <f t="shared" si="1"/>
        <v>3.00828337052013</v>
      </c>
      <c r="X79" s="31">
        <v>45041223</v>
      </c>
      <c r="Y79" s="25">
        <f t="shared" si="0"/>
        <v>2.9048101251466876</v>
      </c>
    </row>
    <row r="80" spans="1:25" ht="15" outlineLevel="2">
      <c r="A80" s="15" t="s">
        <v>74</v>
      </c>
      <c r="B80" s="16" t="s">
        <v>73</v>
      </c>
      <c r="C80" s="16" t="s">
        <v>48</v>
      </c>
      <c r="D80" s="16" t="s">
        <v>13</v>
      </c>
      <c r="E80" s="16" t="s">
        <v>10</v>
      </c>
      <c r="F80" s="16" t="s">
        <v>11</v>
      </c>
      <c r="G80" s="16" t="s">
        <v>11</v>
      </c>
      <c r="H80" s="16"/>
      <c r="I80" s="16"/>
      <c r="J80" s="16"/>
      <c r="K80" s="16"/>
      <c r="L80" s="16"/>
      <c r="M80" s="16"/>
      <c r="N80" s="17">
        <v>47673588.57</v>
      </c>
      <c r="O80" s="18">
        <v>47673588.57</v>
      </c>
      <c r="P80" s="18">
        <v>0</v>
      </c>
      <c r="Q80" s="18">
        <v>47673588.57</v>
      </c>
      <c r="R80" s="18">
        <v>0</v>
      </c>
      <c r="S80" s="18">
        <v>47673588.57</v>
      </c>
      <c r="T80" s="18">
        <v>0</v>
      </c>
      <c r="U80" s="19">
        <f>N80/N100*100</f>
        <v>2.838793188183574</v>
      </c>
      <c r="V80" s="17">
        <v>42138374</v>
      </c>
      <c r="W80" s="17">
        <f t="shared" si="1"/>
        <v>2.829132801453876</v>
      </c>
      <c r="X80" s="31">
        <v>42372874</v>
      </c>
      <c r="Y80" s="25">
        <f t="shared" si="0"/>
        <v>2.7327222759196577</v>
      </c>
    </row>
    <row r="81" spans="1:25" ht="25.5" outlineLevel="2">
      <c r="A81" s="15" t="s">
        <v>54</v>
      </c>
      <c r="B81" s="16" t="s">
        <v>73</v>
      </c>
      <c r="C81" s="16" t="s">
        <v>48</v>
      </c>
      <c r="D81" s="16" t="s">
        <v>29</v>
      </c>
      <c r="E81" s="16" t="s">
        <v>10</v>
      </c>
      <c r="F81" s="16" t="s">
        <v>11</v>
      </c>
      <c r="G81" s="16" t="s">
        <v>11</v>
      </c>
      <c r="H81" s="16"/>
      <c r="I81" s="16"/>
      <c r="J81" s="16"/>
      <c r="K81" s="16"/>
      <c r="L81" s="16"/>
      <c r="M81" s="16"/>
      <c r="N81" s="17">
        <v>7518353.77</v>
      </c>
      <c r="O81" s="18">
        <v>7518353.77</v>
      </c>
      <c r="P81" s="18">
        <v>0</v>
      </c>
      <c r="Q81" s="18">
        <v>7518353.77</v>
      </c>
      <c r="R81" s="18">
        <v>0</v>
      </c>
      <c r="S81" s="18">
        <v>7518353.77</v>
      </c>
      <c r="T81" s="18">
        <v>0</v>
      </c>
      <c r="U81" s="19">
        <f>N81/N100*100</f>
        <v>0.4476913131322578</v>
      </c>
      <c r="V81" s="17">
        <v>2668349</v>
      </c>
      <c r="W81" s="17">
        <f t="shared" si="1"/>
        <v>0.17915056906625418</v>
      </c>
      <c r="X81" s="31">
        <v>2668349</v>
      </c>
      <c r="Y81" s="25">
        <f t="shared" si="0"/>
        <v>0.17208784922703005</v>
      </c>
    </row>
    <row r="82" spans="1:25" ht="15" outlineLevel="1">
      <c r="A82" s="15" t="s">
        <v>55</v>
      </c>
      <c r="B82" s="16" t="s">
        <v>73</v>
      </c>
      <c r="C82" s="16" t="s">
        <v>56</v>
      </c>
      <c r="D82" s="16" t="s">
        <v>9</v>
      </c>
      <c r="E82" s="16" t="s">
        <v>10</v>
      </c>
      <c r="F82" s="16" t="s">
        <v>11</v>
      </c>
      <c r="G82" s="16" t="s">
        <v>11</v>
      </c>
      <c r="H82" s="16"/>
      <c r="I82" s="16"/>
      <c r="J82" s="16"/>
      <c r="K82" s="16"/>
      <c r="L82" s="16"/>
      <c r="M82" s="16"/>
      <c r="N82" s="17">
        <v>1770000</v>
      </c>
      <c r="O82" s="18">
        <v>1770000</v>
      </c>
      <c r="P82" s="18">
        <v>0</v>
      </c>
      <c r="Q82" s="18">
        <v>1770000</v>
      </c>
      <c r="R82" s="18">
        <v>0</v>
      </c>
      <c r="S82" s="18">
        <v>1770000</v>
      </c>
      <c r="T82" s="18">
        <v>0</v>
      </c>
      <c r="U82" s="19">
        <f>N82/N100*100</f>
        <v>0.10539722504227095</v>
      </c>
      <c r="V82" s="17">
        <v>1062000</v>
      </c>
      <c r="W82" s="17">
        <f t="shared" si="1"/>
        <v>0.0713017316506806</v>
      </c>
      <c r="X82" s="31">
        <v>1062000</v>
      </c>
      <c r="Y82" s="25">
        <f t="shared" si="0"/>
        <v>0.06849077683582842</v>
      </c>
    </row>
    <row r="83" spans="1:25" ht="15" outlineLevel="2">
      <c r="A83" s="15" t="s">
        <v>58</v>
      </c>
      <c r="B83" s="16" t="s">
        <v>73</v>
      </c>
      <c r="C83" s="16" t="s">
        <v>56</v>
      </c>
      <c r="D83" s="16" t="s">
        <v>15</v>
      </c>
      <c r="E83" s="16" t="s">
        <v>10</v>
      </c>
      <c r="F83" s="16" t="s">
        <v>11</v>
      </c>
      <c r="G83" s="16" t="s">
        <v>11</v>
      </c>
      <c r="H83" s="16"/>
      <c r="I83" s="16"/>
      <c r="J83" s="16"/>
      <c r="K83" s="16"/>
      <c r="L83" s="16"/>
      <c r="M83" s="16"/>
      <c r="N83" s="17">
        <v>1770000</v>
      </c>
      <c r="O83" s="18">
        <v>1770000</v>
      </c>
      <c r="P83" s="18">
        <v>0</v>
      </c>
      <c r="Q83" s="18">
        <v>1770000</v>
      </c>
      <c r="R83" s="18">
        <v>0</v>
      </c>
      <c r="S83" s="18">
        <v>1770000</v>
      </c>
      <c r="T83" s="18">
        <v>0</v>
      </c>
      <c r="U83" s="19">
        <f>N83/N100*100</f>
        <v>0.10539722504227095</v>
      </c>
      <c r="V83" s="17">
        <v>1062000</v>
      </c>
      <c r="W83" s="17">
        <f t="shared" si="1"/>
        <v>0.0713017316506806</v>
      </c>
      <c r="X83" s="31">
        <v>1062000</v>
      </c>
      <c r="Y83" s="25">
        <f t="shared" si="0"/>
        <v>0.06849077683582842</v>
      </c>
    </row>
    <row r="84" spans="1:25" ht="38.25">
      <c r="A84" s="4" t="s">
        <v>75</v>
      </c>
      <c r="B84" s="21" t="s">
        <v>76</v>
      </c>
      <c r="C84" s="21" t="s">
        <v>9</v>
      </c>
      <c r="D84" s="21" t="s">
        <v>9</v>
      </c>
      <c r="E84" s="5" t="s">
        <v>10</v>
      </c>
      <c r="F84" s="5" t="s">
        <v>11</v>
      </c>
      <c r="G84" s="5" t="s">
        <v>11</v>
      </c>
      <c r="H84" s="5"/>
      <c r="I84" s="5"/>
      <c r="J84" s="5"/>
      <c r="K84" s="5"/>
      <c r="L84" s="5"/>
      <c r="M84" s="5"/>
      <c r="N84" s="11">
        <v>114971553.45</v>
      </c>
      <c r="O84" s="6">
        <v>114971553.45</v>
      </c>
      <c r="P84" s="6">
        <v>0</v>
      </c>
      <c r="Q84" s="6">
        <v>114971553.45</v>
      </c>
      <c r="R84" s="6">
        <v>0</v>
      </c>
      <c r="S84" s="6">
        <v>114971553.45</v>
      </c>
      <c r="T84" s="6">
        <v>0</v>
      </c>
      <c r="U84" s="10">
        <f>N84/N100*100</f>
        <v>6.84614841380177</v>
      </c>
      <c r="V84" s="11">
        <v>86717164.06</v>
      </c>
      <c r="W84" s="11">
        <f t="shared" si="1"/>
        <v>5.822112957922942</v>
      </c>
      <c r="X84" s="32">
        <v>103214664.06</v>
      </c>
      <c r="Y84" s="13">
        <f t="shared" si="0"/>
        <v>6.656546631184991</v>
      </c>
    </row>
    <row r="85" spans="1:25" ht="15" outlineLevel="1">
      <c r="A85" s="15" t="s">
        <v>12</v>
      </c>
      <c r="B85" s="16" t="s">
        <v>76</v>
      </c>
      <c r="C85" s="16" t="s">
        <v>13</v>
      </c>
      <c r="D85" s="16" t="s">
        <v>9</v>
      </c>
      <c r="E85" s="16" t="s">
        <v>10</v>
      </c>
      <c r="F85" s="16" t="s">
        <v>11</v>
      </c>
      <c r="G85" s="16" t="s">
        <v>11</v>
      </c>
      <c r="H85" s="16"/>
      <c r="I85" s="16"/>
      <c r="J85" s="16"/>
      <c r="K85" s="16"/>
      <c r="L85" s="16"/>
      <c r="M85" s="16"/>
      <c r="N85" s="17">
        <v>6949650.51</v>
      </c>
      <c r="O85" s="18">
        <v>6949650.51</v>
      </c>
      <c r="P85" s="18">
        <v>0</v>
      </c>
      <c r="Q85" s="18">
        <v>6949650.51</v>
      </c>
      <c r="R85" s="18">
        <v>0</v>
      </c>
      <c r="S85" s="18">
        <v>6949650.51</v>
      </c>
      <c r="T85" s="18">
        <v>0</v>
      </c>
      <c r="U85" s="19">
        <f>N85/N100*100</f>
        <v>0.4138270501511882</v>
      </c>
      <c r="V85" s="17">
        <v>6949650.51</v>
      </c>
      <c r="W85" s="17">
        <f t="shared" si="1"/>
        <v>0.46659332931265124</v>
      </c>
      <c r="X85" s="31">
        <v>6949650.51</v>
      </c>
      <c r="Y85" s="26">
        <f t="shared" si="0"/>
        <v>0.44819864610867344</v>
      </c>
    </row>
    <row r="86" spans="1:25" ht="15" outlineLevel="2">
      <c r="A86" s="15" t="s">
        <v>26</v>
      </c>
      <c r="B86" s="16" t="s">
        <v>76</v>
      </c>
      <c r="C86" s="16" t="s">
        <v>13</v>
      </c>
      <c r="D86" s="16" t="s">
        <v>27</v>
      </c>
      <c r="E86" s="16" t="s">
        <v>10</v>
      </c>
      <c r="F86" s="16" t="s">
        <v>11</v>
      </c>
      <c r="G86" s="16" t="s">
        <v>11</v>
      </c>
      <c r="H86" s="16"/>
      <c r="I86" s="16"/>
      <c r="J86" s="16"/>
      <c r="K86" s="16"/>
      <c r="L86" s="16"/>
      <c r="M86" s="16"/>
      <c r="N86" s="17">
        <v>6949650.51</v>
      </c>
      <c r="O86" s="18">
        <v>6949650.51</v>
      </c>
      <c r="P86" s="18">
        <v>0</v>
      </c>
      <c r="Q86" s="18">
        <v>6949650.51</v>
      </c>
      <c r="R86" s="18">
        <v>0</v>
      </c>
      <c r="S86" s="18">
        <v>6949650.51</v>
      </c>
      <c r="T86" s="18">
        <v>0</v>
      </c>
      <c r="U86" s="19">
        <f>N86/N100*100</f>
        <v>0.4138270501511882</v>
      </c>
      <c r="V86" s="17">
        <v>6949650.51</v>
      </c>
      <c r="W86" s="17">
        <f t="shared" si="1"/>
        <v>0.46659332931265124</v>
      </c>
      <c r="X86" s="31">
        <v>6949650.51</v>
      </c>
      <c r="Y86" s="26">
        <f t="shared" si="0"/>
        <v>0.44819864610867344</v>
      </c>
    </row>
    <row r="87" spans="1:25" ht="15" outlineLevel="1">
      <c r="A87" s="15" t="s">
        <v>16</v>
      </c>
      <c r="B87" s="16" t="s">
        <v>76</v>
      </c>
      <c r="C87" s="16" t="s">
        <v>17</v>
      </c>
      <c r="D87" s="16" t="s">
        <v>9</v>
      </c>
      <c r="E87" s="16" t="s">
        <v>10</v>
      </c>
      <c r="F87" s="16" t="s">
        <v>11</v>
      </c>
      <c r="G87" s="16" t="s">
        <v>11</v>
      </c>
      <c r="H87" s="16"/>
      <c r="I87" s="16"/>
      <c r="J87" s="16"/>
      <c r="K87" s="16"/>
      <c r="L87" s="16"/>
      <c r="M87" s="16"/>
      <c r="N87" s="17">
        <v>361000</v>
      </c>
      <c r="O87" s="18">
        <v>361000</v>
      </c>
      <c r="P87" s="18">
        <v>0</v>
      </c>
      <c r="Q87" s="18">
        <v>361000</v>
      </c>
      <c r="R87" s="18">
        <v>0</v>
      </c>
      <c r="S87" s="18">
        <v>361000</v>
      </c>
      <c r="T87" s="18">
        <v>0</v>
      </c>
      <c r="U87" s="19">
        <f>N87/N100*100</f>
        <v>0.021496270192237182</v>
      </c>
      <c r="V87" s="17">
        <v>361000</v>
      </c>
      <c r="W87" s="17">
        <f t="shared" si="1"/>
        <v>0.024237217632670147</v>
      </c>
      <c r="X87" s="31">
        <v>361000</v>
      </c>
      <c r="Y87" s="26">
        <f t="shared" si="0"/>
        <v>0.023281704743629058</v>
      </c>
    </row>
    <row r="88" spans="1:25" ht="25.5" outlineLevel="2">
      <c r="A88" s="15" t="s">
        <v>18</v>
      </c>
      <c r="B88" s="16" t="s">
        <v>76</v>
      </c>
      <c r="C88" s="16" t="s">
        <v>17</v>
      </c>
      <c r="D88" s="16" t="s">
        <v>19</v>
      </c>
      <c r="E88" s="16" t="s">
        <v>10</v>
      </c>
      <c r="F88" s="16" t="s">
        <v>11</v>
      </c>
      <c r="G88" s="16" t="s">
        <v>11</v>
      </c>
      <c r="H88" s="16"/>
      <c r="I88" s="16"/>
      <c r="J88" s="16"/>
      <c r="K88" s="16"/>
      <c r="L88" s="16"/>
      <c r="M88" s="16"/>
      <c r="N88" s="17">
        <v>26000</v>
      </c>
      <c r="O88" s="18">
        <v>26000</v>
      </c>
      <c r="P88" s="18">
        <v>0</v>
      </c>
      <c r="Q88" s="18">
        <v>26000</v>
      </c>
      <c r="R88" s="18">
        <v>0</v>
      </c>
      <c r="S88" s="18">
        <v>26000</v>
      </c>
      <c r="T88" s="18">
        <v>0</v>
      </c>
      <c r="U88" s="19">
        <f>N88/N100*100</f>
        <v>0.0015482078254796864</v>
      </c>
      <c r="V88" s="17">
        <v>26000</v>
      </c>
      <c r="W88" s="17">
        <f t="shared" si="1"/>
        <v>0.0017456167824083761</v>
      </c>
      <c r="X88" s="31">
        <v>26000</v>
      </c>
      <c r="Y88" s="26">
        <f t="shared" si="0"/>
        <v>0.0016767986795965526</v>
      </c>
    </row>
    <row r="89" spans="1:25" ht="15" outlineLevel="2">
      <c r="A89" s="15" t="s">
        <v>70</v>
      </c>
      <c r="B89" s="16" t="s">
        <v>76</v>
      </c>
      <c r="C89" s="16" t="s">
        <v>17</v>
      </c>
      <c r="D89" s="16" t="s">
        <v>17</v>
      </c>
      <c r="E89" s="16" t="s">
        <v>10</v>
      </c>
      <c r="F89" s="16" t="s">
        <v>11</v>
      </c>
      <c r="G89" s="16" t="s">
        <v>11</v>
      </c>
      <c r="H89" s="16"/>
      <c r="I89" s="16"/>
      <c r="J89" s="16"/>
      <c r="K89" s="16"/>
      <c r="L89" s="16"/>
      <c r="M89" s="16"/>
      <c r="N89" s="17">
        <v>335000</v>
      </c>
      <c r="O89" s="18">
        <v>335000</v>
      </c>
      <c r="P89" s="18">
        <v>0</v>
      </c>
      <c r="Q89" s="18">
        <v>335000</v>
      </c>
      <c r="R89" s="18">
        <v>0</v>
      </c>
      <c r="S89" s="18">
        <v>335000</v>
      </c>
      <c r="T89" s="18">
        <v>0</v>
      </c>
      <c r="U89" s="19">
        <f>N89/N100*100</f>
        <v>0.0199480623667575</v>
      </c>
      <c r="V89" s="17">
        <v>335000</v>
      </c>
      <c r="W89" s="17">
        <f t="shared" si="1"/>
        <v>0.02249160085026177</v>
      </c>
      <c r="X89" s="31">
        <v>335000</v>
      </c>
      <c r="Y89" s="26">
        <f t="shared" si="0"/>
        <v>0.021604906064032505</v>
      </c>
    </row>
    <row r="90" spans="1:25" ht="15" outlineLevel="1">
      <c r="A90" s="15" t="s">
        <v>77</v>
      </c>
      <c r="B90" s="16" t="s">
        <v>76</v>
      </c>
      <c r="C90" s="16" t="s">
        <v>41</v>
      </c>
      <c r="D90" s="16" t="s">
        <v>9</v>
      </c>
      <c r="E90" s="16" t="s">
        <v>10</v>
      </c>
      <c r="F90" s="16" t="s">
        <v>11</v>
      </c>
      <c r="G90" s="16" t="s">
        <v>11</v>
      </c>
      <c r="H90" s="16"/>
      <c r="I90" s="16"/>
      <c r="J90" s="16"/>
      <c r="K90" s="16"/>
      <c r="L90" s="16"/>
      <c r="M90" s="16"/>
      <c r="N90" s="17">
        <v>107660902.94</v>
      </c>
      <c r="O90" s="18">
        <v>107660902.94</v>
      </c>
      <c r="P90" s="18">
        <v>0</v>
      </c>
      <c r="Q90" s="18">
        <v>107660902.94</v>
      </c>
      <c r="R90" s="18">
        <v>0</v>
      </c>
      <c r="S90" s="18">
        <v>107660902.94</v>
      </c>
      <c r="T90" s="18">
        <v>0</v>
      </c>
      <c r="U90" s="19">
        <f>N90/N100*100</f>
        <v>6.410825093458344</v>
      </c>
      <c r="V90" s="17">
        <v>79406513.55</v>
      </c>
      <c r="W90" s="17">
        <f t="shared" si="1"/>
        <v>5.331282410977621</v>
      </c>
      <c r="X90" s="31">
        <v>95904013.55</v>
      </c>
      <c r="Y90" s="26">
        <f t="shared" si="0"/>
        <v>6.185066280332688</v>
      </c>
    </row>
    <row r="91" spans="1:25" ht="15" outlineLevel="2">
      <c r="A91" s="15" t="s">
        <v>78</v>
      </c>
      <c r="B91" s="16" t="s">
        <v>76</v>
      </c>
      <c r="C91" s="16" t="s">
        <v>41</v>
      </c>
      <c r="D91" s="16" t="s">
        <v>37</v>
      </c>
      <c r="E91" s="16" t="s">
        <v>10</v>
      </c>
      <c r="F91" s="16" t="s">
        <v>11</v>
      </c>
      <c r="G91" s="16" t="s">
        <v>11</v>
      </c>
      <c r="H91" s="16"/>
      <c r="I91" s="16"/>
      <c r="J91" s="16"/>
      <c r="K91" s="16"/>
      <c r="L91" s="16"/>
      <c r="M91" s="16"/>
      <c r="N91" s="17">
        <v>103926024.76</v>
      </c>
      <c r="O91" s="18">
        <v>103926024.76</v>
      </c>
      <c r="P91" s="18">
        <v>0</v>
      </c>
      <c r="Q91" s="18">
        <v>103926024.76</v>
      </c>
      <c r="R91" s="18">
        <v>0</v>
      </c>
      <c r="S91" s="18">
        <v>103926024.76</v>
      </c>
      <c r="T91" s="18">
        <v>0</v>
      </c>
      <c r="U91" s="19">
        <f>N91/N100*100</f>
        <v>6.188426338631833</v>
      </c>
      <c r="V91" s="17">
        <v>75671635.37</v>
      </c>
      <c r="W91" s="17">
        <f t="shared" si="1"/>
        <v>5.080526025159973</v>
      </c>
      <c r="X91" s="31">
        <v>92169135.37</v>
      </c>
      <c r="Y91" s="26">
        <f t="shared" si="0"/>
        <v>5.94419555722969</v>
      </c>
    </row>
    <row r="92" spans="1:25" ht="25.5" outlineLevel="2">
      <c r="A92" s="15" t="s">
        <v>79</v>
      </c>
      <c r="B92" s="16" t="s">
        <v>76</v>
      </c>
      <c r="C92" s="16" t="s">
        <v>41</v>
      </c>
      <c r="D92" s="16" t="s">
        <v>19</v>
      </c>
      <c r="E92" s="16" t="s">
        <v>10</v>
      </c>
      <c r="F92" s="16" t="s">
        <v>11</v>
      </c>
      <c r="G92" s="16" t="s">
        <v>11</v>
      </c>
      <c r="H92" s="16"/>
      <c r="I92" s="16"/>
      <c r="J92" s="16"/>
      <c r="K92" s="16"/>
      <c r="L92" s="16"/>
      <c r="M92" s="16"/>
      <c r="N92" s="17">
        <v>3734878.18</v>
      </c>
      <c r="O92" s="18">
        <v>3734878.18</v>
      </c>
      <c r="P92" s="18">
        <v>0</v>
      </c>
      <c r="Q92" s="18">
        <v>3734878.18</v>
      </c>
      <c r="R92" s="18">
        <v>0</v>
      </c>
      <c r="S92" s="18">
        <v>3734878.18</v>
      </c>
      <c r="T92" s="18">
        <v>0</v>
      </c>
      <c r="U92" s="19">
        <f>N92/N100*100</f>
        <v>0.22239875482651267</v>
      </c>
      <c r="V92" s="17">
        <v>3734878.18</v>
      </c>
      <c r="W92" s="17">
        <f t="shared" si="1"/>
        <v>0.25075638581764814</v>
      </c>
      <c r="X92" s="31">
        <v>3734878.18</v>
      </c>
      <c r="Y92" s="26">
        <f t="shared" si="0"/>
        <v>0.24087072310299906</v>
      </c>
    </row>
    <row r="93" spans="1:25" ht="38.25">
      <c r="A93" s="4" t="s">
        <v>80</v>
      </c>
      <c r="B93" s="21" t="s">
        <v>81</v>
      </c>
      <c r="C93" s="21" t="s">
        <v>9</v>
      </c>
      <c r="D93" s="21" t="s">
        <v>9</v>
      </c>
      <c r="E93" s="5" t="s">
        <v>10</v>
      </c>
      <c r="F93" s="5" t="s">
        <v>11</v>
      </c>
      <c r="G93" s="5" t="s">
        <v>11</v>
      </c>
      <c r="H93" s="5"/>
      <c r="I93" s="5"/>
      <c r="J93" s="5"/>
      <c r="K93" s="5"/>
      <c r="L93" s="5"/>
      <c r="M93" s="5"/>
      <c r="N93" s="11">
        <v>17997873.43</v>
      </c>
      <c r="O93" s="6">
        <v>17997873.43</v>
      </c>
      <c r="P93" s="6">
        <v>0</v>
      </c>
      <c r="Q93" s="6">
        <v>17997873.43</v>
      </c>
      <c r="R93" s="6">
        <v>0</v>
      </c>
      <c r="S93" s="6">
        <v>17997873.43</v>
      </c>
      <c r="T93" s="6">
        <v>0</v>
      </c>
      <c r="U93" s="10">
        <f>N93/N100*100</f>
        <v>1.0717095571661124</v>
      </c>
      <c r="V93" s="11">
        <v>14987864.57</v>
      </c>
      <c r="W93" s="11">
        <f t="shared" si="1"/>
        <v>1.00627184330215</v>
      </c>
      <c r="X93" s="32">
        <v>13097599.48</v>
      </c>
      <c r="Y93" s="26">
        <f t="shared" si="0"/>
        <v>0.8446937505364805</v>
      </c>
    </row>
    <row r="94" spans="1:25" ht="15" outlineLevel="1">
      <c r="A94" s="15" t="s">
        <v>12</v>
      </c>
      <c r="B94" s="16" t="s">
        <v>81</v>
      </c>
      <c r="C94" s="16" t="s">
        <v>13</v>
      </c>
      <c r="D94" s="16" t="s">
        <v>9</v>
      </c>
      <c r="E94" s="16" t="s">
        <v>10</v>
      </c>
      <c r="F94" s="16" t="s">
        <v>11</v>
      </c>
      <c r="G94" s="16" t="s">
        <v>11</v>
      </c>
      <c r="H94" s="16"/>
      <c r="I94" s="16"/>
      <c r="J94" s="16"/>
      <c r="K94" s="16"/>
      <c r="L94" s="16"/>
      <c r="M94" s="16"/>
      <c r="N94" s="17">
        <v>12454270.48</v>
      </c>
      <c r="O94" s="18">
        <v>12454270.48</v>
      </c>
      <c r="P94" s="18">
        <v>0</v>
      </c>
      <c r="Q94" s="18">
        <v>12454270.48</v>
      </c>
      <c r="R94" s="18">
        <v>0</v>
      </c>
      <c r="S94" s="18">
        <v>12454270.48</v>
      </c>
      <c r="T94" s="18">
        <v>0</v>
      </c>
      <c r="U94" s="19">
        <f>N94/N100*100</f>
        <v>0.7416076545298711</v>
      </c>
      <c r="V94" s="17">
        <v>12454270.48</v>
      </c>
      <c r="W94" s="17">
        <f t="shared" si="1"/>
        <v>0.8361685985592778</v>
      </c>
      <c r="X94" s="31">
        <v>12454270.48</v>
      </c>
      <c r="Y94" s="26">
        <f t="shared" si="0"/>
        <v>0.8032040113923972</v>
      </c>
    </row>
    <row r="95" spans="1:25" ht="51" outlineLevel="2">
      <c r="A95" s="15" t="s">
        <v>22</v>
      </c>
      <c r="B95" s="16" t="s">
        <v>81</v>
      </c>
      <c r="C95" s="16" t="s">
        <v>13</v>
      </c>
      <c r="D95" s="16" t="s">
        <v>23</v>
      </c>
      <c r="E95" s="16" t="s">
        <v>10</v>
      </c>
      <c r="F95" s="16" t="s">
        <v>11</v>
      </c>
      <c r="G95" s="16" t="s">
        <v>11</v>
      </c>
      <c r="H95" s="16"/>
      <c r="I95" s="16"/>
      <c r="J95" s="16"/>
      <c r="K95" s="16"/>
      <c r="L95" s="16"/>
      <c r="M95" s="16"/>
      <c r="N95" s="17">
        <v>12454270.48</v>
      </c>
      <c r="O95" s="18">
        <v>12454270.48</v>
      </c>
      <c r="P95" s="18">
        <v>0</v>
      </c>
      <c r="Q95" s="18">
        <v>12454270.48</v>
      </c>
      <c r="R95" s="18">
        <v>0</v>
      </c>
      <c r="S95" s="18">
        <v>12454270.48</v>
      </c>
      <c r="T95" s="18">
        <v>0</v>
      </c>
      <c r="U95" s="19">
        <f>N95/N100*100</f>
        <v>0.7416076545298711</v>
      </c>
      <c r="V95" s="17">
        <v>12454270.48</v>
      </c>
      <c r="W95" s="17">
        <f t="shared" si="1"/>
        <v>0.8361685985592778</v>
      </c>
      <c r="X95" s="31">
        <v>12454270.48</v>
      </c>
      <c r="Y95" s="26">
        <f t="shared" si="0"/>
        <v>0.8032040113923972</v>
      </c>
    </row>
    <row r="96" spans="1:25" ht="15" outlineLevel="1">
      <c r="A96" s="15" t="s">
        <v>16</v>
      </c>
      <c r="B96" s="16" t="s">
        <v>81</v>
      </c>
      <c r="C96" s="16" t="s">
        <v>17</v>
      </c>
      <c r="D96" s="16" t="s">
        <v>9</v>
      </c>
      <c r="E96" s="16" t="s">
        <v>10</v>
      </c>
      <c r="F96" s="16" t="s">
        <v>11</v>
      </c>
      <c r="G96" s="16" t="s">
        <v>11</v>
      </c>
      <c r="H96" s="16"/>
      <c r="I96" s="16"/>
      <c r="J96" s="16"/>
      <c r="K96" s="16"/>
      <c r="L96" s="16"/>
      <c r="M96" s="16"/>
      <c r="N96" s="17">
        <v>42000</v>
      </c>
      <c r="O96" s="18">
        <v>42000</v>
      </c>
      <c r="P96" s="18">
        <v>0</v>
      </c>
      <c r="Q96" s="18">
        <v>42000</v>
      </c>
      <c r="R96" s="18">
        <v>0</v>
      </c>
      <c r="S96" s="18">
        <v>42000</v>
      </c>
      <c r="T96" s="18">
        <v>0</v>
      </c>
      <c r="U96" s="19">
        <f>N96/N100*100</f>
        <v>0.002500951102697955</v>
      </c>
      <c r="V96" s="17">
        <v>42000</v>
      </c>
      <c r="W96" s="17">
        <f t="shared" si="1"/>
        <v>0.002819842494659685</v>
      </c>
      <c r="X96" s="31">
        <v>42000</v>
      </c>
      <c r="Y96" s="26">
        <f t="shared" si="0"/>
        <v>0.002708674790117508</v>
      </c>
    </row>
    <row r="97" spans="1:25" ht="25.5" outlineLevel="2">
      <c r="A97" s="15" t="s">
        <v>18</v>
      </c>
      <c r="B97" s="16" t="s">
        <v>81</v>
      </c>
      <c r="C97" s="16" t="s">
        <v>17</v>
      </c>
      <c r="D97" s="16" t="s">
        <v>19</v>
      </c>
      <c r="E97" s="16" t="s">
        <v>10</v>
      </c>
      <c r="F97" s="16" t="s">
        <v>11</v>
      </c>
      <c r="G97" s="16" t="s">
        <v>11</v>
      </c>
      <c r="H97" s="16"/>
      <c r="I97" s="16"/>
      <c r="J97" s="16"/>
      <c r="K97" s="16"/>
      <c r="L97" s="16"/>
      <c r="M97" s="16"/>
      <c r="N97" s="17">
        <v>42000</v>
      </c>
      <c r="O97" s="18">
        <v>42000</v>
      </c>
      <c r="P97" s="18">
        <v>0</v>
      </c>
      <c r="Q97" s="18">
        <v>42000</v>
      </c>
      <c r="R97" s="18">
        <v>0</v>
      </c>
      <c r="S97" s="18">
        <v>42000</v>
      </c>
      <c r="T97" s="18">
        <v>0</v>
      </c>
      <c r="U97" s="19">
        <f>N97/N100*100</f>
        <v>0.002500951102697955</v>
      </c>
      <c r="V97" s="17">
        <v>42000</v>
      </c>
      <c r="W97" s="17">
        <f t="shared" si="1"/>
        <v>0.002819842494659685</v>
      </c>
      <c r="X97" s="31">
        <v>42000</v>
      </c>
      <c r="Y97" s="26">
        <f t="shared" si="0"/>
        <v>0.002708674790117508</v>
      </c>
    </row>
    <row r="98" spans="1:25" ht="38.25" outlineLevel="1">
      <c r="A98" s="15" t="s">
        <v>82</v>
      </c>
      <c r="B98" s="16" t="s">
        <v>81</v>
      </c>
      <c r="C98" s="16" t="s">
        <v>27</v>
      </c>
      <c r="D98" s="16" t="s">
        <v>9</v>
      </c>
      <c r="E98" s="16" t="s">
        <v>10</v>
      </c>
      <c r="F98" s="16" t="s">
        <v>11</v>
      </c>
      <c r="G98" s="16" t="s">
        <v>11</v>
      </c>
      <c r="H98" s="16"/>
      <c r="I98" s="16"/>
      <c r="J98" s="16"/>
      <c r="K98" s="16"/>
      <c r="L98" s="16"/>
      <c r="M98" s="16"/>
      <c r="N98" s="17">
        <v>5501602.95</v>
      </c>
      <c r="O98" s="18">
        <v>5501602.95</v>
      </c>
      <c r="P98" s="18">
        <v>0</v>
      </c>
      <c r="Q98" s="18">
        <v>5501602.95</v>
      </c>
      <c r="R98" s="18">
        <v>0</v>
      </c>
      <c r="S98" s="18">
        <v>5501602.95</v>
      </c>
      <c r="T98" s="18">
        <v>0</v>
      </c>
      <c r="U98" s="19">
        <f>N98/N100*100</f>
        <v>0.3276009515335434</v>
      </c>
      <c r="V98" s="17">
        <v>2491594.09</v>
      </c>
      <c r="W98" s="17">
        <f t="shared" si="1"/>
        <v>0.16728340224821256</v>
      </c>
      <c r="X98" s="31">
        <v>601329</v>
      </c>
      <c r="Y98" s="26">
        <f t="shared" si="0"/>
        <v>0.03878106435396598</v>
      </c>
    </row>
    <row r="99" spans="1:25" ht="25.5" outlineLevel="2">
      <c r="A99" s="15" t="s">
        <v>83</v>
      </c>
      <c r="B99" s="16" t="s">
        <v>81</v>
      </c>
      <c r="C99" s="16" t="s">
        <v>27</v>
      </c>
      <c r="D99" s="16" t="s">
        <v>13</v>
      </c>
      <c r="E99" s="16" t="s">
        <v>10</v>
      </c>
      <c r="F99" s="16" t="s">
        <v>11</v>
      </c>
      <c r="G99" s="16" t="s">
        <v>11</v>
      </c>
      <c r="H99" s="16"/>
      <c r="I99" s="16"/>
      <c r="J99" s="16"/>
      <c r="K99" s="16"/>
      <c r="L99" s="16"/>
      <c r="M99" s="16"/>
      <c r="N99" s="28">
        <v>5501602.95</v>
      </c>
      <c r="O99" s="18">
        <v>5501602.95</v>
      </c>
      <c r="P99" s="18">
        <v>0</v>
      </c>
      <c r="Q99" s="18">
        <v>5501602.95</v>
      </c>
      <c r="R99" s="18">
        <v>0</v>
      </c>
      <c r="S99" s="18">
        <v>5501602.95</v>
      </c>
      <c r="T99" s="18">
        <v>0</v>
      </c>
      <c r="U99" s="19">
        <f>N99/N100*100</f>
        <v>0.3276009515335434</v>
      </c>
      <c r="V99" s="28">
        <v>2491594.09</v>
      </c>
      <c r="W99" s="17">
        <f t="shared" si="1"/>
        <v>0.16728340224821256</v>
      </c>
      <c r="X99" s="33">
        <v>601329</v>
      </c>
      <c r="Y99" s="26">
        <f t="shared" si="0"/>
        <v>0.03878106435396598</v>
      </c>
    </row>
    <row r="100" spans="1:25" ht="15" customHeight="1">
      <c r="A100" s="39" t="s">
        <v>84</v>
      </c>
      <c r="B100" s="40"/>
      <c r="C100" s="40"/>
      <c r="D100" s="40"/>
      <c r="E100" s="40"/>
      <c r="F100" s="40"/>
      <c r="G100" s="40"/>
      <c r="H100" s="40"/>
      <c r="I100" s="40"/>
      <c r="J100" s="7"/>
      <c r="K100" s="7"/>
      <c r="L100" s="7"/>
      <c r="M100" s="7"/>
      <c r="N100" s="14">
        <v>1679361102.05</v>
      </c>
      <c r="O100" s="8">
        <v>1679361102.05</v>
      </c>
      <c r="P100" s="8">
        <v>0</v>
      </c>
      <c r="Q100" s="8">
        <v>1679361102.05</v>
      </c>
      <c r="R100" s="8">
        <v>0</v>
      </c>
      <c r="S100" s="8">
        <v>1679361102.05</v>
      </c>
      <c r="T100" s="8">
        <v>0</v>
      </c>
      <c r="U100" s="12">
        <f>U5+U10+U15+U24+U55+U60+U73+U84+U93</f>
        <v>99.99999999999999</v>
      </c>
      <c r="V100" s="29">
        <v>1489444892.03</v>
      </c>
      <c r="W100" s="12">
        <f>W5+W10+W15+W24+W55+W60+W73+W84+W93</f>
        <v>99.99999999999999</v>
      </c>
      <c r="X100" s="29">
        <v>1550573740.09</v>
      </c>
      <c r="Y100" s="12">
        <f>Y5+Y10+Y15+Y24+Y55+Y60+Y73+Y84+Y93</f>
        <v>100</v>
      </c>
    </row>
    <row r="101" spans="1:25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2"/>
    </row>
  </sheetData>
  <sheetProtection/>
  <mergeCells count="5">
    <mergeCell ref="A1:X1"/>
    <mergeCell ref="A2:X2"/>
    <mergeCell ref="A3:X3"/>
    <mergeCell ref="A100:I100"/>
    <mergeCell ref="A102:X102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cp:lastPrinted>2021-03-29T03:30:14Z</cp:lastPrinted>
  <dcterms:created xsi:type="dcterms:W3CDTF">2021-03-29T02:14:32Z</dcterms:created>
  <dcterms:modified xsi:type="dcterms:W3CDTF">2021-03-29T06:36:22Z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26.02.2020 15_02_40)(3).xlsx</vt:lpwstr>
  </property>
  <property fmtid="{D5CDD505-2E9C-101B-9397-08002B2CF9AE}" pid="3" name="Название отчета">
    <vt:lpwstr>Вариант (новый от 26.02.2020 15_02_40)(3).xlsx</vt:lpwstr>
  </property>
  <property fmtid="{D5CDD505-2E9C-101B-9397-08002B2CF9AE}" pid="4" name="Версия клиента">
    <vt:lpwstr>20.2.22.2180 (.NET 4.7.2)</vt:lpwstr>
  </property>
  <property fmtid="{D5CDD505-2E9C-101B-9397-08002B2CF9AE}" pid="5" name="Версия базы">
    <vt:lpwstr>20.2.2923.173493869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