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60" windowWidth="19425" windowHeight="10965" activeTab="2"/>
  </bookViews>
  <sheets>
    <sheet name="Объем и структура" sheetId="2" r:id="rId1"/>
    <sheet name="Ограничения по объему" sheetId="1" r:id="rId2"/>
    <sheet name="Соблюдение ограничений по объем" sheetId="3" r:id="rId3"/>
  </sheets>
  <definedNames>
    <definedName name="_xlnm.Print_Area" localSheetId="1">'Ограничения по объему'!$A$1:$J$6</definedName>
  </definedNames>
  <calcPr calcId="145621"/>
</workbook>
</file>

<file path=xl/calcChain.xml><?xml version="1.0" encoding="utf-8"?>
<calcChain xmlns="http://schemas.openxmlformats.org/spreadsheetml/2006/main">
  <c r="E12" i="2" l="1"/>
  <c r="B12" i="2"/>
  <c r="B4" i="2"/>
  <c r="F4" i="2"/>
  <c r="E8" i="2"/>
  <c r="E4" i="2" s="1"/>
  <c r="E7" i="2" l="1"/>
  <c r="E9" i="2" l="1"/>
  <c r="E6" i="2"/>
  <c r="D4" i="2"/>
  <c r="C4" i="2"/>
</calcChain>
</file>

<file path=xl/sharedStrings.xml><?xml version="1.0" encoding="utf-8"?>
<sst xmlns="http://schemas.openxmlformats.org/spreadsheetml/2006/main" count="68" uniqueCount="46">
  <si>
    <t>в тыс. рублей</t>
  </si>
  <si>
    <t>в том числе по государственным гарантиям</t>
  </si>
  <si>
    <t>Виды долговых обязательств</t>
  </si>
  <si>
    <t>Привлечено/ Выдано
(в отношении гос.гарантий)</t>
  </si>
  <si>
    <t>Погашено/
Исполнено 
(в отношении гос.гарантий)</t>
  </si>
  <si>
    <t>Расходы на обслуживание государственного долга</t>
  </si>
  <si>
    <t>Государственный внутренний долг - всего</t>
  </si>
  <si>
    <t>в том числе:</t>
  </si>
  <si>
    <t>Государственные ценные бумаги</t>
  </si>
  <si>
    <t>Бюджетные кредиты</t>
  </si>
  <si>
    <t>Кредиты коммерческих банков и иных кредитных организаций</t>
  </si>
  <si>
    <t>Государственные гарантии</t>
  </si>
  <si>
    <t>х</t>
  </si>
  <si>
    <t>Уровень государственного долга, в % к налоговым и неналоговым доходам</t>
  </si>
  <si>
    <t>н/н</t>
  </si>
  <si>
    <t>факт</t>
  </si>
  <si>
    <t>Дата</t>
  </si>
  <si>
    <t>Да</t>
  </si>
  <si>
    <t>Верхний предел муниципального внутреннего долга</t>
  </si>
  <si>
    <t>Предельный объем муниципального внутреннего долга</t>
  </si>
  <si>
    <t>Верхний предел муниципального внутреннего долга Арсеньевского городского округа</t>
  </si>
  <si>
    <t>Предельный объем муниципального внутреннего долга Арсеньевского городского округа</t>
  </si>
  <si>
    <t>Фактический объем муниципального внутреннего долга Арсеньевского городского округа</t>
  </si>
  <si>
    <t xml:space="preserve">Соблюдение установленного законом о бюджете предельного объема муниципального внутреннего долга </t>
  </si>
  <si>
    <t xml:space="preserve"> </t>
  </si>
  <si>
    <t>Сведения о соблюдении установленных законом о бюджете ограничений по объему муниципального долга</t>
  </si>
  <si>
    <t>01.01.2020*</t>
  </si>
  <si>
    <t>* данные за 2019 год</t>
  </si>
  <si>
    <t xml:space="preserve">Утверждено законом о бюджете  от 25.12.2019 
№ 156-МПА 
</t>
  </si>
  <si>
    <t>Объем и структура муниципального долга Арсеньевского городского округа, 
а также расходы на его обслуживание за 2020 год</t>
  </si>
  <si>
    <t>Утверждено законом о бюджете от 25.12.2019 № 156-МПА (в ред.от 25.03.2020 
№ 171-МПА)</t>
  </si>
  <si>
    <t>Утверждено законом о бюджете от 25.12.2019 № 156-МПА (в ред.от 30.09.2020            № 204-МПА)</t>
  </si>
  <si>
    <t>Утверждено законом о бюджете от 25.12.2019 № 156-МПА (в ред.от  22.06.20            № 190-МПА)</t>
  </si>
  <si>
    <t>Утверждено законом о бюджете от 25.12.2019 № 156-МПА (в ред.от 01.04.2020 
№ 175-МПА)</t>
  </si>
  <si>
    <t>Утверждено законом о бюджете от 25.12.2019 № 156-МПА (в ред.от 16.04.2020 
№ 176-МПА)</t>
  </si>
  <si>
    <t>Утверждено законом о бюджете от 25.12.2019 № 156-МПА (в ред.от 29.04.2020 
№ 177-МПА)</t>
  </si>
  <si>
    <t>Утверждено законом о бюджете от 25.12.2019 № 156-МПА (в ред.от 25.11.2020       № 221-МПА)</t>
  </si>
  <si>
    <t>Утверждено законом о бюджете от 25.12.20190 № 156-МПА (в ред.от 24.12.2020            № 227-МПА)</t>
  </si>
  <si>
    <t>Верхний предел муниципального долга</t>
  </si>
  <si>
    <t>Предельный объем муниципального долга</t>
  </si>
  <si>
    <t>350 752,72,92</t>
  </si>
  <si>
    <t>Объем государственного долга по состоянию на 01.01.2020</t>
  </si>
  <si>
    <t>Объем государственного долга по состоянию на 31.12.2020</t>
  </si>
  <si>
    <t>план первонач.</t>
  </si>
  <si>
    <t>Ограничения по объему муниципального долга, установленные законом о бюджете Арсеньевского ГО в 2020 году</t>
  </si>
  <si>
    <t>в тыс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</si>
</sst>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4" fontId="8" fillId="0" borderId="0" xfId="0" applyNumberFormat="1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</cellXfs>
  <cellStyles count="4">
    <cellStyle name="Обычный" xfId="0" builtinId="0"/>
    <cellStyle name="Обычный 2" xfId="2"/>
    <cellStyle name="Обычный_Для СВОДА 2012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I21" sqref="I21"/>
    </sheetView>
  </sheetViews>
  <sheetFormatPr defaultColWidth="9.140625" defaultRowHeight="15.75" x14ac:dyDescent="0.25"/>
  <cols>
    <col min="1" max="1" width="55.5703125" style="1" customWidth="1"/>
    <col min="2" max="2" width="19.140625" style="1" customWidth="1"/>
    <col min="3" max="4" width="14.140625" style="1" customWidth="1"/>
    <col min="5" max="5" width="19.140625" style="1" customWidth="1"/>
    <col min="6" max="6" width="18.28515625" style="1" customWidth="1"/>
    <col min="7" max="7" width="9.140625" style="1"/>
    <col min="8" max="8" width="14.28515625" style="1" bestFit="1" customWidth="1"/>
    <col min="9" max="9" width="13.140625" style="1" bestFit="1" customWidth="1"/>
    <col min="10" max="16384" width="9.140625" style="1"/>
  </cols>
  <sheetData>
    <row r="1" spans="1:9" ht="52.5" customHeight="1" x14ac:dyDescent="0.25">
      <c r="A1" s="22" t="s">
        <v>29</v>
      </c>
      <c r="B1" s="22"/>
      <c r="C1" s="22"/>
      <c r="D1" s="22"/>
      <c r="E1" s="22"/>
      <c r="F1" s="22"/>
    </row>
    <row r="2" spans="1:9" x14ac:dyDescent="0.25">
      <c r="F2" s="3" t="s">
        <v>0</v>
      </c>
    </row>
    <row r="3" spans="1:9" ht="94.5" x14ac:dyDescent="0.25">
      <c r="A3" s="2" t="s">
        <v>2</v>
      </c>
      <c r="B3" s="2" t="s">
        <v>41</v>
      </c>
      <c r="C3" s="2" t="s">
        <v>3</v>
      </c>
      <c r="D3" s="2" t="s">
        <v>4</v>
      </c>
      <c r="E3" s="2" t="s">
        <v>42</v>
      </c>
      <c r="F3" s="2" t="s">
        <v>5</v>
      </c>
    </row>
    <row r="4" spans="1:9" s="8" customFormat="1" x14ac:dyDescent="0.25">
      <c r="A4" s="6" t="s">
        <v>6</v>
      </c>
      <c r="B4" s="7">
        <f>B6+B7+B8+B9</f>
        <v>126701.89</v>
      </c>
      <c r="C4" s="7">
        <f t="shared" ref="C4:D4" si="0">C6+C7+C8+C9</f>
        <v>166036.56</v>
      </c>
      <c r="D4" s="7">
        <f t="shared" si="0"/>
        <v>181599.11</v>
      </c>
      <c r="E4" s="7">
        <f>E6+E7+E8+E9</f>
        <v>111139.34000000003</v>
      </c>
      <c r="F4" s="7">
        <f>F6+F7+F8</f>
        <v>7420.49</v>
      </c>
      <c r="H4" s="9"/>
      <c r="I4" s="10"/>
    </row>
    <row r="5" spans="1:9" x14ac:dyDescent="0.25">
      <c r="A5" s="11" t="s">
        <v>7</v>
      </c>
      <c r="B5" s="12"/>
      <c r="C5" s="12"/>
      <c r="D5" s="12"/>
      <c r="E5" s="12"/>
      <c r="F5" s="12"/>
      <c r="H5" s="9"/>
      <c r="I5" s="10"/>
    </row>
    <row r="6" spans="1:9" x14ac:dyDescent="0.25">
      <c r="A6" s="11" t="s">
        <v>8</v>
      </c>
      <c r="B6" s="12">
        <v>0</v>
      </c>
      <c r="C6" s="12">
        <v>0</v>
      </c>
      <c r="D6" s="12">
        <v>0</v>
      </c>
      <c r="E6" s="12">
        <f>B6+C6-D6</f>
        <v>0</v>
      </c>
      <c r="F6" s="12">
        <v>0</v>
      </c>
      <c r="H6" s="9"/>
      <c r="I6" s="10"/>
    </row>
    <row r="7" spans="1:9" x14ac:dyDescent="0.25">
      <c r="A7" s="11" t="s">
        <v>9</v>
      </c>
      <c r="B7" s="13">
        <v>37813</v>
      </c>
      <c r="C7" s="12">
        <v>66036.56</v>
      </c>
      <c r="D7" s="12">
        <v>0</v>
      </c>
      <c r="E7" s="12">
        <f t="shared" ref="E7:E9" si="1">B7+C7-D7</f>
        <v>103849.56</v>
      </c>
      <c r="F7" s="12">
        <v>1467.06</v>
      </c>
      <c r="H7" s="9"/>
      <c r="I7" s="10"/>
    </row>
    <row r="8" spans="1:9" ht="31.5" x14ac:dyDescent="0.25">
      <c r="A8" s="11" t="s">
        <v>10</v>
      </c>
      <c r="B8" s="12">
        <v>88888.89</v>
      </c>
      <c r="C8" s="12">
        <v>100000</v>
      </c>
      <c r="D8" s="12">
        <v>181599.11</v>
      </c>
      <c r="E8" s="12">
        <f>B8+C8-D8</f>
        <v>7289.7800000000279</v>
      </c>
      <c r="F8" s="12">
        <v>5953.43</v>
      </c>
      <c r="H8" s="9"/>
      <c r="I8" s="10"/>
    </row>
    <row r="9" spans="1:9" x14ac:dyDescent="0.25">
      <c r="A9" s="11" t="s">
        <v>11</v>
      </c>
      <c r="B9" s="13">
        <v>0</v>
      </c>
      <c r="C9" s="12">
        <v>0</v>
      </c>
      <c r="D9" s="12">
        <v>0</v>
      </c>
      <c r="E9" s="12">
        <f t="shared" si="1"/>
        <v>0</v>
      </c>
      <c r="F9" s="12" t="s">
        <v>12</v>
      </c>
      <c r="H9" s="9"/>
      <c r="I9" s="10"/>
    </row>
    <row r="10" spans="1:9" x14ac:dyDescent="0.25">
      <c r="A10" s="11" t="s">
        <v>18</v>
      </c>
      <c r="B10" s="12">
        <v>163176.89000000001</v>
      </c>
      <c r="C10" s="12" t="s">
        <v>12</v>
      </c>
      <c r="D10" s="12" t="s">
        <v>12</v>
      </c>
      <c r="E10" s="12">
        <v>119416.96000000001</v>
      </c>
      <c r="F10" s="12" t="s">
        <v>12</v>
      </c>
      <c r="H10" s="9"/>
      <c r="I10" s="10"/>
    </row>
    <row r="11" spans="1:9" ht="21.75" customHeight="1" x14ac:dyDescent="0.25">
      <c r="A11" s="11" t="s">
        <v>19</v>
      </c>
      <c r="B11" s="12">
        <v>350752.72</v>
      </c>
      <c r="C11" s="12" t="s">
        <v>12</v>
      </c>
      <c r="D11" s="12" t="s">
        <v>12</v>
      </c>
      <c r="E11" s="12">
        <v>350636.92</v>
      </c>
      <c r="F11" s="12" t="s">
        <v>12</v>
      </c>
      <c r="H11" s="9"/>
      <c r="I11" s="10"/>
    </row>
    <row r="12" spans="1:9" ht="29.25" customHeight="1" x14ac:dyDescent="0.25">
      <c r="A12" s="11" t="s">
        <v>13</v>
      </c>
      <c r="B12" s="14">
        <f>B4/B14</f>
        <v>0.17682187311161382</v>
      </c>
      <c r="C12" s="12" t="s">
        <v>12</v>
      </c>
      <c r="D12" s="12" t="s">
        <v>12</v>
      </c>
      <c r="E12" s="14">
        <f>E4/E15</f>
        <v>0.17102498804710745</v>
      </c>
      <c r="F12" s="12" t="s">
        <v>12</v>
      </c>
      <c r="H12" s="9"/>
      <c r="I12" s="10"/>
    </row>
    <row r="13" spans="1:9" hidden="1" x14ac:dyDescent="0.25">
      <c r="A13" s="3" t="s">
        <v>14</v>
      </c>
      <c r="H13" s="9"/>
      <c r="I13" s="10"/>
    </row>
    <row r="14" spans="1:9" hidden="1" x14ac:dyDescent="0.25">
      <c r="A14" s="3" t="s">
        <v>43</v>
      </c>
      <c r="B14" s="12">
        <v>716551</v>
      </c>
      <c r="H14" s="9"/>
      <c r="I14" s="10"/>
    </row>
    <row r="15" spans="1:9" hidden="1" x14ac:dyDescent="0.25">
      <c r="A15" s="3" t="s">
        <v>15</v>
      </c>
      <c r="E15" s="12">
        <v>649842.69999999995</v>
      </c>
      <c r="H15" s="9"/>
      <c r="I15" s="10"/>
    </row>
    <row r="16" spans="1:9" x14ac:dyDescent="0.25">
      <c r="B16" s="1" t="s">
        <v>24</v>
      </c>
      <c r="I16" s="10"/>
    </row>
  </sheetData>
  <mergeCells count="1">
    <mergeCell ref="A1:F1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Normal="100" zoomScaleSheetLayoutView="100" workbookViewId="0">
      <selection activeCell="A4" sqref="A4"/>
    </sheetView>
  </sheetViews>
  <sheetFormatPr defaultColWidth="9.140625" defaultRowHeight="15.75" x14ac:dyDescent="0.25"/>
  <cols>
    <col min="1" max="1" width="24" style="1" customWidth="1"/>
    <col min="2" max="2" width="14.42578125" style="1" customWidth="1"/>
    <col min="3" max="10" width="14.5703125" style="1" customWidth="1"/>
    <col min="11" max="16384" width="9.140625" style="1"/>
  </cols>
  <sheetData>
    <row r="1" spans="1:10" ht="37.5" customHeight="1" x14ac:dyDescent="0.25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J2" s="3" t="s">
        <v>0</v>
      </c>
    </row>
    <row r="3" spans="1:10" ht="135.75" customHeight="1" x14ac:dyDescent="0.25">
      <c r="A3" s="2"/>
      <c r="B3" s="4" t="s">
        <v>28</v>
      </c>
      <c r="C3" s="4" t="s">
        <v>30</v>
      </c>
      <c r="D3" s="4" t="s">
        <v>33</v>
      </c>
      <c r="E3" s="4" t="s">
        <v>34</v>
      </c>
      <c r="F3" s="4" t="s">
        <v>35</v>
      </c>
      <c r="G3" s="4" t="s">
        <v>32</v>
      </c>
      <c r="H3" s="4" t="s">
        <v>31</v>
      </c>
      <c r="I3" s="4" t="s">
        <v>36</v>
      </c>
      <c r="J3" s="4" t="s">
        <v>37</v>
      </c>
    </row>
    <row r="4" spans="1:10" ht="32.25" customHeight="1" x14ac:dyDescent="0.25">
      <c r="A4" s="5" t="s">
        <v>38</v>
      </c>
      <c r="B4" s="18">
        <v>163176.89199999999</v>
      </c>
      <c r="C4" s="18">
        <v>163176.89199999999</v>
      </c>
      <c r="D4" s="18">
        <v>163176.89199999999</v>
      </c>
      <c r="E4" s="18">
        <v>163176.89199999999</v>
      </c>
      <c r="F4" s="18">
        <v>163176.89199999999</v>
      </c>
      <c r="G4" s="18">
        <v>163176.89199999999</v>
      </c>
      <c r="H4" s="18">
        <v>163176.89199999999</v>
      </c>
      <c r="I4" s="21">
        <v>162451.56</v>
      </c>
      <c r="J4" s="21">
        <v>149576</v>
      </c>
    </row>
    <row r="5" spans="1:10" ht="50.25" customHeight="1" x14ac:dyDescent="0.25">
      <c r="A5" s="5" t="s">
        <v>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</row>
    <row r="6" spans="1:10" ht="33" customHeight="1" x14ac:dyDescent="0.25">
      <c r="A6" s="5" t="s">
        <v>39</v>
      </c>
      <c r="B6" s="18">
        <v>350752.72</v>
      </c>
      <c r="C6" s="18">
        <v>350752.72</v>
      </c>
      <c r="D6" s="18">
        <v>350752.72</v>
      </c>
      <c r="E6" s="18">
        <v>350752.72</v>
      </c>
      <c r="F6" s="18">
        <v>350752.72</v>
      </c>
      <c r="G6" s="18">
        <v>350752.72</v>
      </c>
      <c r="H6" s="18">
        <v>350752.72</v>
      </c>
      <c r="I6" s="18" t="s">
        <v>40</v>
      </c>
      <c r="J6" s="18">
        <v>323349.96000000002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Normal="100" zoomScaleSheetLayoutView="100" workbookViewId="0">
      <selection activeCell="I6" sqref="I6"/>
    </sheetView>
  </sheetViews>
  <sheetFormatPr defaultColWidth="9.140625" defaultRowHeight="15.75" x14ac:dyDescent="0.25"/>
  <cols>
    <col min="1" max="1" width="13.28515625" style="1" customWidth="1"/>
    <col min="2" max="2" width="20.28515625" style="1" customWidth="1"/>
    <col min="3" max="4" width="20.42578125" style="1" customWidth="1"/>
    <col min="5" max="5" width="19.42578125" style="1" customWidth="1"/>
    <col min="6" max="6" width="9.140625" style="1"/>
    <col min="7" max="7" width="18.42578125" style="1" customWidth="1"/>
    <col min="8" max="8" width="13" style="15" customWidth="1"/>
    <col min="9" max="14" width="14.28515625" style="1" customWidth="1"/>
    <col min="15" max="16384" width="9.140625" style="1"/>
  </cols>
  <sheetData>
    <row r="1" spans="1:8" ht="57" customHeight="1" x14ac:dyDescent="0.25">
      <c r="A1" s="22" t="s">
        <v>25</v>
      </c>
      <c r="B1" s="22"/>
      <c r="C1" s="22"/>
      <c r="D1" s="22"/>
      <c r="E1" s="22"/>
    </row>
    <row r="2" spans="1:8" ht="31.5" customHeight="1" x14ac:dyDescent="0.25">
      <c r="E2" s="3" t="s">
        <v>45</v>
      </c>
    </row>
    <row r="3" spans="1:8" ht="126" x14ac:dyDescent="0.25">
      <c r="A3" s="2" t="s">
        <v>16</v>
      </c>
      <c r="B3" s="2" t="s">
        <v>22</v>
      </c>
      <c r="C3" s="2" t="s">
        <v>21</v>
      </c>
      <c r="D3" s="2" t="s">
        <v>20</v>
      </c>
      <c r="E3" s="2" t="s">
        <v>23</v>
      </c>
      <c r="F3" s="16"/>
      <c r="G3" s="16"/>
    </row>
    <row r="4" spans="1:8" x14ac:dyDescent="0.25">
      <c r="A4" s="17" t="s">
        <v>26</v>
      </c>
      <c r="B4" s="19">
        <v>126701.89200000001</v>
      </c>
      <c r="C4" s="19">
        <v>350636.92</v>
      </c>
      <c r="D4" s="19">
        <v>119416.96000000001</v>
      </c>
      <c r="E4" s="20" t="s">
        <v>17</v>
      </c>
      <c r="F4" s="16"/>
      <c r="G4" s="16"/>
    </row>
    <row r="5" spans="1:8" x14ac:dyDescent="0.25">
      <c r="A5" s="17">
        <v>43862</v>
      </c>
      <c r="B5" s="19">
        <v>123924.11500000001</v>
      </c>
      <c r="C5" s="19">
        <v>350752.72</v>
      </c>
      <c r="D5" s="19">
        <v>163176.89199999999</v>
      </c>
      <c r="E5" s="20" t="s">
        <v>17</v>
      </c>
      <c r="F5" s="16"/>
      <c r="G5" s="16"/>
      <c r="H5" s="16"/>
    </row>
    <row r="6" spans="1:8" x14ac:dyDescent="0.25">
      <c r="A6" s="17">
        <v>43891</v>
      </c>
      <c r="B6" s="19">
        <v>121146.338</v>
      </c>
      <c r="C6" s="19">
        <v>350752.72</v>
      </c>
      <c r="D6" s="19">
        <v>163176.89199999999</v>
      </c>
      <c r="E6" s="20" t="s">
        <v>17</v>
      </c>
      <c r="F6" s="16"/>
      <c r="G6" s="16"/>
      <c r="H6" s="16"/>
    </row>
    <row r="7" spans="1:8" x14ac:dyDescent="0.25">
      <c r="A7" s="17">
        <v>43922</v>
      </c>
      <c r="B7" s="19">
        <v>118368.561</v>
      </c>
      <c r="C7" s="19">
        <v>350752.72</v>
      </c>
      <c r="D7" s="19">
        <v>163176.89199999999</v>
      </c>
      <c r="E7" s="20" t="s">
        <v>17</v>
      </c>
      <c r="F7" s="16"/>
      <c r="G7" s="16"/>
      <c r="H7" s="16"/>
    </row>
    <row r="8" spans="1:8" x14ac:dyDescent="0.25">
      <c r="A8" s="17">
        <v>43952</v>
      </c>
      <c r="B8" s="19">
        <v>115590.784</v>
      </c>
      <c r="C8" s="19">
        <v>350752.72</v>
      </c>
      <c r="D8" s="19">
        <v>163176.89199999999</v>
      </c>
      <c r="E8" s="20" t="s">
        <v>17</v>
      </c>
      <c r="F8" s="16"/>
      <c r="G8" s="16"/>
      <c r="H8" s="16"/>
    </row>
    <row r="9" spans="1:8" x14ac:dyDescent="0.25">
      <c r="A9" s="17">
        <v>43983</v>
      </c>
      <c r="B9" s="19">
        <v>112813.007</v>
      </c>
      <c r="C9" s="19">
        <v>350752.72</v>
      </c>
      <c r="D9" s="19">
        <v>163176.89199999999</v>
      </c>
      <c r="E9" s="20" t="s">
        <v>17</v>
      </c>
      <c r="F9" s="16"/>
      <c r="G9" s="16"/>
      <c r="H9" s="16"/>
    </row>
    <row r="10" spans="1:8" x14ac:dyDescent="0.25">
      <c r="A10" s="17">
        <v>44013</v>
      </c>
      <c r="B10" s="19">
        <v>110035.23</v>
      </c>
      <c r="C10" s="19">
        <v>350752.72</v>
      </c>
      <c r="D10" s="19">
        <v>163176.89199999999</v>
      </c>
      <c r="E10" s="20" t="s">
        <v>17</v>
      </c>
      <c r="F10" s="16"/>
      <c r="G10" s="16"/>
      <c r="H10" s="16"/>
    </row>
    <row r="11" spans="1:8" x14ac:dyDescent="0.25">
      <c r="A11" s="17">
        <v>44044</v>
      </c>
      <c r="B11" s="19">
        <v>107257.45</v>
      </c>
      <c r="C11" s="19">
        <v>350752.72</v>
      </c>
      <c r="D11" s="19">
        <v>163176.89199999999</v>
      </c>
      <c r="E11" s="20" t="s">
        <v>17</v>
      </c>
      <c r="F11" s="16"/>
      <c r="G11" s="16"/>
      <c r="H11" s="16"/>
    </row>
    <row r="12" spans="1:8" x14ac:dyDescent="0.25">
      <c r="A12" s="17">
        <v>44075</v>
      </c>
      <c r="B12" s="19">
        <v>104479.67999999999</v>
      </c>
      <c r="C12" s="19">
        <v>350752.72</v>
      </c>
      <c r="D12" s="19">
        <v>163176.89199999999</v>
      </c>
      <c r="E12" s="20" t="s">
        <v>17</v>
      </c>
      <c r="F12" s="16"/>
      <c r="G12" s="16"/>
      <c r="H12" s="16"/>
    </row>
    <row r="13" spans="1:8" x14ac:dyDescent="0.25">
      <c r="A13" s="17">
        <v>44105</v>
      </c>
      <c r="B13" s="19">
        <v>137813</v>
      </c>
      <c r="C13" s="19">
        <v>350752.72</v>
      </c>
      <c r="D13" s="19">
        <v>163176.89199999999</v>
      </c>
      <c r="E13" s="20" t="s">
        <v>17</v>
      </c>
      <c r="F13" s="16"/>
      <c r="G13" s="16"/>
      <c r="H13" s="16"/>
    </row>
    <row r="14" spans="1:8" x14ac:dyDescent="0.25">
      <c r="A14" s="17">
        <v>44136</v>
      </c>
      <c r="B14" s="19">
        <v>135035.22</v>
      </c>
      <c r="C14" s="19">
        <v>350752.72</v>
      </c>
      <c r="D14" s="19">
        <v>163176.89199999999</v>
      </c>
      <c r="E14" s="20" t="s">
        <v>17</v>
      </c>
      <c r="F14" s="16"/>
      <c r="G14" s="16"/>
      <c r="H14" s="16"/>
    </row>
    <row r="15" spans="1:8" x14ac:dyDescent="0.25">
      <c r="A15" s="17">
        <v>44166</v>
      </c>
      <c r="B15" s="19">
        <v>132257.45000000001</v>
      </c>
      <c r="C15" s="19">
        <v>350752.72</v>
      </c>
      <c r="D15" s="13">
        <v>162451.56</v>
      </c>
      <c r="E15" s="20" t="s">
        <v>17</v>
      </c>
      <c r="F15" s="16"/>
      <c r="G15" s="16"/>
      <c r="H15" s="16"/>
    </row>
    <row r="16" spans="1:8" x14ac:dyDescent="0.25">
      <c r="A16" s="17">
        <v>43831</v>
      </c>
      <c r="B16" s="19">
        <v>111139.34</v>
      </c>
      <c r="C16" s="19">
        <v>323349.96000000002</v>
      </c>
      <c r="D16" s="13">
        <v>149576</v>
      </c>
      <c r="E16" s="20" t="s">
        <v>17</v>
      </c>
      <c r="F16" s="16"/>
      <c r="G16" s="16"/>
      <c r="H16" s="16"/>
    </row>
    <row r="17" spans="1:7" x14ac:dyDescent="0.25">
      <c r="A17" s="23" t="s">
        <v>27</v>
      </c>
      <c r="B17" s="23"/>
      <c r="F17" s="16"/>
      <c r="G17" s="16"/>
    </row>
    <row r="18" spans="1:7" x14ac:dyDescent="0.25">
      <c r="A18" s="24"/>
      <c r="B18" s="24"/>
      <c r="C18" s="24"/>
      <c r="D18" s="24"/>
      <c r="E18" s="24"/>
    </row>
  </sheetData>
  <mergeCells count="3">
    <mergeCell ref="A1:E1"/>
    <mergeCell ref="A17:B17"/>
    <mergeCell ref="A18:E18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Объем и структура</vt:lpstr>
      <vt:lpstr>Ограничения по объему</vt:lpstr>
      <vt:lpstr>Соблюдение ограничений по объем</vt:lpstr>
      <vt:lpstr>'Ограничения по объему'!Область_печати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2021-05-12T01:21:41Z</dcterms:modified>
</cp:coreProperties>
</file>