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80" windowHeight="1170"/>
  </bookViews>
  <sheets>
    <sheet name="Документ" sheetId="1" r:id="rId1"/>
  </sheets>
  <definedNames>
    <definedName name="_xlnm._FilterDatabase" localSheetId="0" hidden="1">Документ!$A$4:$C$216</definedName>
    <definedName name="_xlnm.Print_Titles" localSheetId="0">Документ!$4:$4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C6" i="1" l="1"/>
  <c r="C166" i="1" l="1"/>
  <c r="C167" i="1"/>
  <c r="C183" i="1" l="1"/>
  <c r="C116" i="1" l="1"/>
  <c r="C87" i="1"/>
  <c r="C46" i="1"/>
  <c r="C47" i="1"/>
  <c r="C48" i="1"/>
  <c r="C45" i="1" l="1"/>
  <c r="C86" i="1"/>
  <c r="C89" i="1"/>
  <c r="C111" i="1"/>
  <c r="C139" i="1"/>
  <c r="C95" i="1"/>
  <c r="C8" i="1" l="1"/>
  <c r="C7" i="1"/>
  <c r="C131" i="1"/>
  <c r="C88" i="1" l="1"/>
  <c r="C132" i="1"/>
  <c r="C109" i="1"/>
  <c r="C110" i="1"/>
  <c r="C120" i="1"/>
  <c r="C148" i="1"/>
  <c r="C108" i="1" l="1"/>
  <c r="C76" i="1" l="1"/>
  <c r="C81" i="1" l="1"/>
  <c r="C192" i="1" l="1"/>
  <c r="C188" i="1"/>
  <c r="C184" i="1"/>
  <c r="C176" i="1"/>
  <c r="C172" i="1"/>
  <c r="C168" i="1"/>
  <c r="C138" i="1"/>
  <c r="C137" i="1"/>
  <c r="C144" i="1"/>
  <c r="C152" i="1"/>
  <c r="C140" i="1"/>
  <c r="C124" i="1"/>
  <c r="C112" i="1"/>
  <c r="C136" i="1" l="1"/>
  <c r="C104" i="1"/>
  <c r="C100" i="1"/>
  <c r="C90" i="1"/>
  <c r="C77" i="1"/>
  <c r="C69" i="1"/>
  <c r="C61" i="1"/>
  <c r="C65" i="1"/>
  <c r="C57" i="1"/>
  <c r="C53" i="1"/>
  <c r="C49" i="1"/>
  <c r="C37" i="1"/>
  <c r="C33" i="1"/>
  <c r="C29" i="1"/>
  <c r="C25" i="1"/>
  <c r="C24" i="1"/>
  <c r="C17" i="1"/>
  <c r="C13" i="1"/>
  <c r="C9" i="1"/>
  <c r="C204" i="1" l="1"/>
  <c r="C85" i="1" l="1"/>
  <c r="C208" i="1"/>
  <c r="C200" i="1"/>
  <c r="C196" i="1"/>
  <c r="C160" i="1"/>
  <c r="C156" i="1"/>
  <c r="C128" i="1"/>
  <c r="C41" i="1" l="1"/>
  <c r="C182" i="1" l="1"/>
  <c r="C181" i="1"/>
  <c r="C165" i="1"/>
  <c r="C164" i="1" s="1"/>
  <c r="C75" i="1"/>
  <c r="C74" i="1"/>
  <c r="C23" i="1"/>
  <c r="C22" i="1"/>
  <c r="C73" i="1" l="1"/>
  <c r="C5" i="1"/>
  <c r="C180" i="1"/>
  <c r="C21" i="1"/>
  <c r="C212" i="1" l="1"/>
</calcChain>
</file>

<file path=xl/sharedStrings.xml><?xml version="1.0" encoding="utf-8"?>
<sst xmlns="http://schemas.openxmlformats.org/spreadsheetml/2006/main" count="282" uniqueCount="118">
  <si>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</si>
  <si>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</si>
  <si>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</si>
  <si>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Муниципальная программа  "Развитие водохозяйственного комплекса в  Арсеньевском городском округе" на 2015 -2020 годы</t>
  </si>
  <si>
    <t>Подпрограмма "Развитие массовой физической культуры и спорта в Арсеньевском городском округе"</t>
  </si>
  <si>
    <t>Подпрограмма "Ремонт автомобильных дорог общего пользования Арсеньевского городского округа" на 2015-2017 годы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</si>
  <si>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</si>
  <si>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</si>
  <si>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</si>
  <si>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</si>
  <si>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-федеральный бюджет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</si>
  <si>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</si>
  <si>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</si>
  <si>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</si>
  <si>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</si>
  <si>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>Муниципальная программа "Экономическое развитие и инновационная экономика в  Арсеньевском городском округе"  на 2015-2020 годы</t>
  </si>
  <si>
    <t>Подпрограмма"Развитие малого и среднего предпринимательства в Арсеньевском городском округе" на 2015-2020 годы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</si>
  <si>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</si>
  <si>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Муниципальная программа "Развитие  образования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</si>
  <si>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</si>
  <si>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</si>
  <si>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</si>
  <si>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</si>
  <si>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>Муниципальная программа "Доступная среда" на период 2016-2020 годы</t>
  </si>
  <si>
    <t>Муниципальная программа "Благоустройство Арсеньевского городского округа" на 2015-2018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</si>
  <si>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</si>
  <si>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</si>
  <si>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>Подпрограмма "Озеленение города"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</si>
  <si>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</si>
  <si>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</si>
  <si>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Муниципальная программа "Развитие культуры Арсеньевского городского округа" на 2014-2020 годы</t>
  </si>
  <si>
    <t>Подпрограмма "Развитие информационно-библиотечного обслуживания населения Арсеньевского городского округа" на 2014-2020 годы</t>
  </si>
  <si>
    <t>Мероприятия муниципальной программы "Развитие культуры Арсеньевского городского округа" на 2014-2020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</si>
  <si>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2015-2020 годы</t>
  </si>
  <si>
    <t>Подпрограмма "Обеспечение земельных участков инженерной инфраструктурой и проездамси к земельным участкам на территории Арсеньевского городского округа" на 2015-2020 годы</t>
  </si>
  <si>
    <t>Муниципальная  программа "Развитие физической культуры и  спорта  в Арсеньевском городском округе" на 2015-2020 годы</t>
  </si>
  <si>
    <t>Подпрограмма "Профилактика злоупотребления наркотическими средствами, психотропными веществами и их прекурсорами"</t>
  </si>
  <si>
    <t>Мероприятия муниципальной  программы "Развитие физической культуры и  спорта  в Арсеньевском городском округе" на 2015-2020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</si>
  <si>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</si>
  <si>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"Информационное общество" на 2015-2020 годы</t>
  </si>
  <si>
    <t>Муниципальная программа "Развитие транспортного комплекса Арсеньевского городского округа" на 2015-2020 годы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</si>
  <si>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</si>
  <si>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</si>
  <si>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12 3 00 0000</t>
  </si>
  <si>
    <t>Муниципальная программа "Энергоэффективность и развитие энергетики Арсеньевского городского округа" на 2015 – 2020 годы</t>
  </si>
  <si>
    <t>Подпрограмма "Энергосбережение и повышение энергетической эффективности в Арсеньевском городском округе" на 2015-2020 годы</t>
  </si>
  <si>
    <t>Подпрограмма "Обслуживание уличного освещения Арсеньевского городского округа" на 2015-2020 годы</t>
  </si>
  <si>
    <t>Мероприятия муниципальной программы "Энергоэффективность и развитие энергетики Арсеньевского городского округа" на 2015 – 2020 годы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</si>
  <si>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</si>
  <si>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</si>
  <si>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</si>
  <si>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"Долгосрочное финансовое планирование и организация бюджетного процесса в Арсеньевском городском округе"на 2015-2020 годы</t>
  </si>
  <si>
    <t>Подпрограмма "Содержание и развитие системы ливневой канализации Арсеньевского городского округа"</t>
  </si>
  <si>
    <t xml:space="preserve">Подпрограмма "Формирование совреме6нной городской среды на территории Арсеньевского городского округа" </t>
  </si>
  <si>
    <t>Подпрограмма  "Ремонт муниципального жилищного фонда" на 2015-2020 годы</t>
  </si>
  <si>
    <t>Подпрограмма "Чистая вода" на территории Арсеньевского городского округа" на 2015-2020 годы</t>
  </si>
  <si>
    <t>Подпрограмма "Обеспечение жильем молодых семей Арсеньевского городского округа"  на 2015 – 2020 годы</t>
  </si>
  <si>
    <t>Муниципальная программа "Безопасный город" на 2017-2020 годы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</si>
  <si>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</si>
  <si>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</si>
  <si>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Мероприятия муниципальной программы "Развитие водохозяйственного комплекса в Арсеньевском городском округе" на 2015-2020 годы</t>
  </si>
  <si>
    <t>08 9 00 00000</t>
  </si>
  <si>
    <t>08 0 00 00000</t>
  </si>
  <si>
    <t>07 9 00 00000</t>
  </si>
  <si>
    <t>07 3 00 00000</t>
  </si>
  <si>
    <t>Муниципальная программа "Развитие внутреннего и въездного туризма на территории Арсеньевского округа " на 2016-2019 годы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</si>
  <si>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</si>
  <si>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</si>
  <si>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</si>
  <si>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</si>
  <si>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</si>
  <si>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</si>
  <si>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</si>
  <si>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</si>
  <si>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</si>
  <si>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</si>
  <si>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</si>
  <si>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</si>
  <si>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</si>
  <si>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</si>
  <si>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</si>
  <si>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</si>
  <si>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</si>
  <si>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</si>
  <si>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</si>
  <si>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</si>
  <si>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</si>
  <si>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</si>
  <si>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</si>
  <si>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</si>
  <si>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</si>
  <si>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</si>
  <si>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</si>
  <si>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</si>
  <si>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</si>
  <si>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</si>
  <si>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</si>
  <si>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</si>
  <si>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</si>
  <si>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</si>
  <si>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</si>
  <si>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</si>
  <si>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</si>
  <si>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</si>
  <si>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</si>
  <si>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</si>
  <si>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</si>
  <si>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</si>
  <si>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</si>
  <si>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</si>
  <si>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</si>
  <si>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</si>
  <si>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</si>
  <si>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Уточненный бюджет за   2017 год</t>
  </si>
  <si>
    <t>Информация о расходах на выполнение муниципальных программ Арсеньевского городского округа в 2017 году (с учетом изменений на 01.01.2018)</t>
  </si>
  <si>
    <t xml:space="preserve">  в том числе:
-федеральный бюджет</t>
  </si>
  <si>
    <t xml:space="preserve"> в том числе:
- средства фонда</t>
  </si>
  <si>
    <t xml:space="preserve">  в том числе:
- средства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</si>
</sst>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0000"/>
  </numFmts>
  <fonts count="19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52">
    <xf numFmtId="0" fontId="0" fillId="0" borderId="0" xfId="0"/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protection locked="0"/>
    </xf>
    <xf numFmtId="168" fontId="15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>
      <alignment horizontal="right" wrapText="1"/>
    </xf>
    <xf numFmtId="0" fontId="0" fillId="0" borderId="3" xfId="0" applyBorder="1" applyAlignment="1"/>
    <xf numFmtId="0" fontId="3" fillId="0" borderId="0" xfId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 applyProtection="1">
      <alignment horizontal="right" vertical="top" shrinkToFit="1"/>
    </xf>
    <xf numFmtId="165" fontId="8" fillId="0" borderId="1" xfId="0" applyNumberFormat="1" applyFont="1" applyFill="1" applyBorder="1" applyAlignment="1" applyProtection="1">
      <alignment horizontal="right" vertical="top" shrinkToFit="1"/>
    </xf>
    <xf numFmtId="164" fontId="8" fillId="0" borderId="1" xfId="0" applyNumberFormat="1" applyFont="1" applyFill="1" applyBorder="1" applyAlignment="1" applyProtection="1">
      <alignment horizontal="right" vertical="top" shrinkToFit="1"/>
    </xf>
    <xf numFmtId="164" fontId="9" fillId="0" borderId="1" xfId="0" applyNumberFormat="1" applyFont="1" applyFill="1" applyBorder="1" applyAlignment="1" applyProtection="1">
      <alignment horizontal="right" vertical="top" shrinkToFit="1"/>
    </xf>
    <xf numFmtId="165" fontId="10" fillId="0" borderId="1" xfId="2" applyNumberFormat="1" applyFont="1" applyFill="1" applyBorder="1" applyAlignment="1">
      <alignment horizontal="right" vertical="top" wrapText="1" shrinkToFit="1"/>
    </xf>
    <xf numFmtId="164" fontId="10" fillId="0" borderId="1" xfId="2" applyNumberFormat="1" applyFont="1" applyFill="1" applyBorder="1" applyAlignment="1">
      <alignment horizontal="right" vertical="top" wrapText="1" shrinkToFit="1"/>
    </xf>
    <xf numFmtId="164" fontId="11" fillId="0" borderId="1" xfId="2" applyNumberFormat="1" applyFont="1" applyFill="1" applyBorder="1" applyAlignment="1">
      <alignment horizontal="right" vertical="top" wrapText="1" shrinkToFit="1"/>
    </xf>
    <xf numFmtId="165" fontId="9" fillId="0" borderId="1" xfId="0" applyNumberFormat="1" applyFont="1" applyFill="1" applyBorder="1" applyAlignment="1" applyProtection="1">
      <alignment horizontal="right" vertical="top" shrinkToFit="1"/>
    </xf>
    <xf numFmtId="166" fontId="11" fillId="0" borderId="1" xfId="2" applyNumberFormat="1" applyFont="1" applyFill="1" applyBorder="1" applyAlignment="1">
      <alignment horizontal="right" vertical="top" wrapText="1" shrinkToFit="1"/>
    </xf>
    <xf numFmtId="165" fontId="11" fillId="0" borderId="1" xfId="2" applyNumberFormat="1" applyFont="1" applyFill="1" applyBorder="1" applyAlignment="1">
      <alignment horizontal="right" vertical="top" wrapText="1" shrinkToFit="1"/>
    </xf>
    <xf numFmtId="49" fontId="10" fillId="0" borderId="1" xfId="2" applyNumberFormat="1" applyFont="1" applyFill="1" applyBorder="1" applyAlignment="1">
      <alignment horizontal="right" vertical="top" wrapText="1" shrinkToFit="1"/>
    </xf>
    <xf numFmtId="164" fontId="14" fillId="0" borderId="1" xfId="2" applyNumberFormat="1" applyFont="1" applyFill="1" applyBorder="1" applyAlignment="1">
      <alignment horizontal="right" vertical="top" wrapText="1" shrinkToFit="1"/>
    </xf>
    <xf numFmtId="164" fontId="16" fillId="0" borderId="1" xfId="2" applyNumberFormat="1" applyFont="1" applyFill="1" applyBorder="1" applyAlignment="1">
      <alignment horizontal="right" vertical="top" wrapText="1" shrinkToFit="1"/>
    </xf>
    <xf numFmtId="167" fontId="9" fillId="0" borderId="1" xfId="0" applyNumberFormat="1" applyFont="1" applyFill="1" applyBorder="1" applyAlignment="1" applyProtection="1">
      <alignment horizontal="right" vertical="top" shrinkToFit="1"/>
    </xf>
    <xf numFmtId="164" fontId="18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164" fontId="11" fillId="0" borderId="1" xfId="2" applyNumberFormat="1" applyFont="1" applyFill="1" applyBorder="1" applyAlignment="1">
      <alignment horizontal="right" wrapText="1" shrinkToFit="1"/>
    </xf>
    <xf numFmtId="165" fontId="11" fillId="0" borderId="1" xfId="2" applyNumberFormat="1" applyFont="1" applyFill="1" applyBorder="1" applyAlignment="1">
      <alignment horizontal="right" wrapText="1" shrinkToFit="1"/>
    </xf>
    <xf numFmtId="165" fontId="10" fillId="0" borderId="1" xfId="2" applyNumberFormat="1" applyFont="1" applyFill="1" applyBorder="1" applyAlignment="1">
      <alignment horizontal="right" wrapText="1" shrinkToFit="1"/>
    </xf>
    <xf numFmtId="49" fontId="14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4" fillId="0" borderId="1" xfId="2" applyNumberFormat="1" applyFont="1" applyFill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tabSelected="1" zoomScaleNormal="100" zoomScaleSheetLayoutView="100" workbookViewId="0">
      <selection activeCell="A23" sqref="A23"/>
    </sheetView>
  </sheetViews>
  <sheetFormatPr defaultColWidth="10.28515625" defaultRowHeight="15" outlineLevelRow="3" x14ac:dyDescent="0.2"/>
  <cols>
    <col min="1" max="1" width="53.42578125" style="33" customWidth="1"/>
    <col min="2" max="2" width="18.5703125" style="50" customWidth="1"/>
    <col min="3" max="3" width="22.42578125" style="1" customWidth="1"/>
  </cols>
  <sheetData>
    <row r="1" spans="1:3" ht="69.75" customHeight="1" x14ac:dyDescent="0.2">
      <c r="A1" s="10" t="s">
        <v>114</v>
      </c>
      <c r="B1" s="10"/>
      <c r="C1" s="10"/>
    </row>
    <row r="2" spans="1:3" ht="21.75" customHeight="1" x14ac:dyDescent="0.3">
      <c r="A2" s="8" t="s">
        <v>1</v>
      </c>
      <c r="B2" s="9"/>
      <c r="C2" s="9"/>
    </row>
    <row r="3" spans="1:3" ht="55.5" customHeight="1" x14ac:dyDescent="0.2">
      <c r="A3" s="27" t="s">
        <v>0</v>
      </c>
      <c r="B3" s="4" t="s">
        <v>11</v>
      </c>
      <c r="C3" s="4" t="s">
        <v>113</v>
      </c>
    </row>
    <row r="4" spans="1:3" s="37" customFormat="1" ht="16.5" x14ac:dyDescent="0.2">
      <c r="A4" s="3">
        <v>1</v>
      </c>
      <c r="B4" s="3">
        <v>2</v>
      </c>
      <c r="C4" s="3">
        <v>3</v>
      </c>
    </row>
    <row r="5" spans="1:3" ht="62.25" customHeight="1" x14ac:dyDescent="0.2">
      <c r="A5" s="11" t="s">
        <v>15</v>
      </c>
      <c r="B5" s="41" t="s">
        <v>81</v>
      </c>
      <c r="C5" s="12">
        <f>C6+C7+C8</f>
        <v>82669.760999999999</v>
      </c>
    </row>
    <row r="6" spans="1:3" ht="38.25" customHeight="1" x14ac:dyDescent="0.2">
      <c r="A6" s="28" t="s">
        <v>115</v>
      </c>
      <c r="B6" s="41"/>
      <c r="C6" s="13">
        <f>C10+C14+C241</f>
        <v>13024.437</v>
      </c>
    </row>
    <row r="7" spans="1:3" ht="18" customHeight="1" x14ac:dyDescent="0.2">
      <c r="A7" s="28" t="s">
        <v>6</v>
      </c>
      <c r="B7" s="41"/>
      <c r="C7" s="13">
        <f>C11+C15+C242</f>
        <v>2330.8809999999999</v>
      </c>
    </row>
    <row r="8" spans="1:3" ht="18" customHeight="1" x14ac:dyDescent="0.2">
      <c r="A8" s="28" t="s">
        <v>7</v>
      </c>
      <c r="B8" s="41"/>
      <c r="C8" s="14">
        <f>C12+C16+C243+C20</f>
        <v>67314.442999999999</v>
      </c>
    </row>
    <row r="9" spans="1:3" ht="49.5" customHeight="1" outlineLevel="1" x14ac:dyDescent="0.2">
      <c r="A9" s="34" t="s">
        <v>16</v>
      </c>
      <c r="B9" s="42" t="s">
        <v>82</v>
      </c>
      <c r="C9" s="15">
        <f>C10+C11+C12</f>
        <v>17055.317999999999</v>
      </c>
    </row>
    <row r="10" spans="1:3" ht="21" customHeight="1" outlineLevel="1" x14ac:dyDescent="0.2">
      <c r="A10" s="29" t="s">
        <v>10</v>
      </c>
      <c r="B10" s="42"/>
      <c r="C10" s="15">
        <v>13024.437</v>
      </c>
    </row>
    <row r="11" spans="1:3" ht="19.5" customHeight="1" outlineLevel="1" x14ac:dyDescent="0.2">
      <c r="A11" s="29" t="s">
        <v>6</v>
      </c>
      <c r="B11" s="42"/>
      <c r="C11" s="15">
        <v>2330.8809999999999</v>
      </c>
    </row>
    <row r="12" spans="1:3" ht="20.25" customHeight="1" outlineLevel="1" x14ac:dyDescent="0.2">
      <c r="A12" s="29" t="s">
        <v>7</v>
      </c>
      <c r="B12" s="42"/>
      <c r="C12" s="15">
        <v>1700</v>
      </c>
    </row>
    <row r="13" spans="1:3" ht="45" outlineLevel="1" x14ac:dyDescent="0.2">
      <c r="A13" s="34" t="s">
        <v>17</v>
      </c>
      <c r="B13" s="42" t="s">
        <v>83</v>
      </c>
      <c r="C13" s="15">
        <f>C14+C15+C16</f>
        <v>37764.85</v>
      </c>
    </row>
    <row r="14" spans="1:3" ht="15.75" outlineLevel="1" x14ac:dyDescent="0.2">
      <c r="A14" s="29" t="s">
        <v>10</v>
      </c>
      <c r="B14" s="42"/>
      <c r="C14" s="16">
        <v>0</v>
      </c>
    </row>
    <row r="15" spans="1:3" ht="15.75" outlineLevel="1" x14ac:dyDescent="0.2">
      <c r="A15" s="29" t="s">
        <v>6</v>
      </c>
      <c r="B15" s="42"/>
      <c r="C15" s="16">
        <v>0</v>
      </c>
    </row>
    <row r="16" spans="1:3" ht="15.75" outlineLevel="1" x14ac:dyDescent="0.2">
      <c r="A16" s="29" t="s">
        <v>7</v>
      </c>
      <c r="B16" s="42"/>
      <c r="C16" s="17">
        <v>37764.85</v>
      </c>
    </row>
    <row r="17" spans="1:3" ht="50.25" customHeight="1" outlineLevel="2" x14ac:dyDescent="0.2">
      <c r="A17" s="34" t="s">
        <v>51</v>
      </c>
      <c r="B17" s="42" t="s">
        <v>84</v>
      </c>
      <c r="C17" s="15">
        <f>C18+C19+C20</f>
        <v>27849.593000000001</v>
      </c>
    </row>
    <row r="18" spans="1:3" ht="15.75" outlineLevel="2" x14ac:dyDescent="0.2">
      <c r="A18" s="29" t="s">
        <v>10</v>
      </c>
      <c r="B18" s="42"/>
      <c r="C18" s="16">
        <v>0</v>
      </c>
    </row>
    <row r="19" spans="1:3" ht="15.75" outlineLevel="2" x14ac:dyDescent="0.2">
      <c r="A19" s="29" t="s">
        <v>6</v>
      </c>
      <c r="B19" s="42"/>
      <c r="C19" s="16">
        <v>0</v>
      </c>
    </row>
    <row r="20" spans="1:3" ht="15.75" outlineLevel="2" x14ac:dyDescent="0.2">
      <c r="A20" s="29" t="s">
        <v>7</v>
      </c>
      <c r="B20" s="42"/>
      <c r="C20" s="17">
        <v>27849.593000000001</v>
      </c>
    </row>
    <row r="21" spans="1:3" ht="55.5" customHeight="1" outlineLevel="2" x14ac:dyDescent="0.2">
      <c r="A21" s="11" t="s">
        <v>18</v>
      </c>
      <c r="B21" s="43" t="s">
        <v>80</v>
      </c>
      <c r="C21" s="12">
        <f>C22+C23+C24</f>
        <v>623608.571</v>
      </c>
    </row>
    <row r="22" spans="1:3" ht="33.75" customHeight="1" outlineLevel="2" x14ac:dyDescent="0.2">
      <c r="A22" s="28" t="s">
        <v>115</v>
      </c>
      <c r="B22" s="43"/>
      <c r="C22" s="38">
        <f t="shared" ref="C22:C24" si="0">C26+C30+C34+C38</f>
        <v>1872.1</v>
      </c>
    </row>
    <row r="23" spans="1:3" ht="18.75" customHeight="1" outlineLevel="2" x14ac:dyDescent="0.2">
      <c r="A23" s="28" t="s">
        <v>6</v>
      </c>
      <c r="B23" s="43"/>
      <c r="C23" s="18">
        <f t="shared" si="0"/>
        <v>360442.2</v>
      </c>
    </row>
    <row r="24" spans="1:3" ht="18.75" customHeight="1" outlineLevel="2" x14ac:dyDescent="0.2">
      <c r="A24" s="28" t="s">
        <v>7</v>
      </c>
      <c r="B24" s="43"/>
      <c r="C24" s="18">
        <f t="shared" si="0"/>
        <v>261294.27100000001</v>
      </c>
    </row>
    <row r="25" spans="1:3" ht="32.25" customHeight="1" outlineLevel="2" x14ac:dyDescent="0.2">
      <c r="A25" s="34" t="s">
        <v>19</v>
      </c>
      <c r="B25" s="42" t="s">
        <v>85</v>
      </c>
      <c r="C25" s="19">
        <f>C26+C27+C28</f>
        <v>260691.671</v>
      </c>
    </row>
    <row r="26" spans="1:3" ht="15.75" outlineLevel="2" x14ac:dyDescent="0.2">
      <c r="A26" s="29" t="s">
        <v>10</v>
      </c>
      <c r="B26" s="42"/>
      <c r="C26" s="16" t="s">
        <v>13</v>
      </c>
    </row>
    <row r="27" spans="1:3" ht="15.75" outlineLevel="2" x14ac:dyDescent="0.2">
      <c r="A27" s="29" t="s">
        <v>6</v>
      </c>
      <c r="B27" s="42"/>
      <c r="C27" s="16">
        <v>149152</v>
      </c>
    </row>
    <row r="28" spans="1:3" ht="15.75" outlineLevel="2" x14ac:dyDescent="0.2">
      <c r="A28" s="29" t="s">
        <v>7</v>
      </c>
      <c r="B28" s="42"/>
      <c r="C28" s="16">
        <v>111539.671</v>
      </c>
    </row>
    <row r="29" spans="1:3" ht="36" customHeight="1" outlineLevel="2" x14ac:dyDescent="0.2">
      <c r="A29" s="34" t="s">
        <v>20</v>
      </c>
      <c r="B29" s="42" t="s">
        <v>86</v>
      </c>
      <c r="C29" s="19">
        <f>C30+C31+C32</f>
        <v>276463.7</v>
      </c>
    </row>
    <row r="30" spans="1:3" ht="15.75" outlineLevel="2" x14ac:dyDescent="0.2">
      <c r="A30" s="29" t="s">
        <v>10</v>
      </c>
      <c r="B30" s="42"/>
      <c r="C30" s="16" t="s">
        <v>13</v>
      </c>
    </row>
    <row r="31" spans="1:3" ht="15.75" outlineLevel="2" x14ac:dyDescent="0.2">
      <c r="A31" s="29" t="s">
        <v>6</v>
      </c>
      <c r="B31" s="42"/>
      <c r="C31" s="16">
        <v>204008.7</v>
      </c>
    </row>
    <row r="32" spans="1:3" ht="21" customHeight="1" outlineLevel="2" x14ac:dyDescent="0.2">
      <c r="A32" s="29" t="s">
        <v>7</v>
      </c>
      <c r="B32" s="42"/>
      <c r="C32" s="16">
        <v>72455</v>
      </c>
    </row>
    <row r="33" spans="1:3" s="2" customFormat="1" ht="51.75" customHeight="1" outlineLevel="3" x14ac:dyDescent="0.2">
      <c r="A33" s="34" t="s">
        <v>21</v>
      </c>
      <c r="B33" s="42" t="s">
        <v>87</v>
      </c>
      <c r="C33" s="19">
        <f>C34+C35+C36</f>
        <v>56632.074999999997</v>
      </c>
    </row>
    <row r="34" spans="1:3" s="2" customFormat="1" ht="17.25" customHeight="1" outlineLevel="3" x14ac:dyDescent="0.2">
      <c r="A34" s="29" t="s">
        <v>10</v>
      </c>
      <c r="B34" s="42"/>
      <c r="C34" s="16">
        <v>1872.1</v>
      </c>
    </row>
    <row r="35" spans="1:3" s="2" customFormat="1" ht="13.5" customHeight="1" outlineLevel="3" x14ac:dyDescent="0.2">
      <c r="A35" s="29" t="s">
        <v>6</v>
      </c>
      <c r="B35" s="42"/>
      <c r="C35" s="16">
        <v>7281.5</v>
      </c>
    </row>
    <row r="36" spans="1:3" s="2" customFormat="1" ht="14.25" customHeight="1" outlineLevel="3" x14ac:dyDescent="0.2">
      <c r="A36" s="29" t="s">
        <v>7</v>
      </c>
      <c r="B36" s="42"/>
      <c r="C36" s="16">
        <v>47478.474999999999</v>
      </c>
    </row>
    <row r="37" spans="1:3" s="2" customFormat="1" ht="50.25" customHeight="1" outlineLevel="3" x14ac:dyDescent="0.2">
      <c r="A37" s="34" t="s">
        <v>22</v>
      </c>
      <c r="B37" s="42" t="s">
        <v>29</v>
      </c>
      <c r="C37" s="19">
        <f>C38+C39+C40</f>
        <v>29821.125</v>
      </c>
    </row>
    <row r="38" spans="1:3" s="2" customFormat="1" ht="18.75" customHeight="1" outlineLevel="3" x14ac:dyDescent="0.2">
      <c r="A38" s="29" t="s">
        <v>10</v>
      </c>
      <c r="B38" s="42"/>
      <c r="C38" s="16">
        <v>0</v>
      </c>
    </row>
    <row r="39" spans="1:3" s="2" customFormat="1" ht="18.75" customHeight="1" outlineLevel="3" x14ac:dyDescent="0.2">
      <c r="A39" s="29" t="s">
        <v>6</v>
      </c>
      <c r="B39" s="42"/>
      <c r="C39" s="16">
        <v>0</v>
      </c>
    </row>
    <row r="40" spans="1:3" s="2" customFormat="1" ht="18" customHeight="1" outlineLevel="3" x14ac:dyDescent="0.2">
      <c r="A40" s="29" t="s">
        <v>7</v>
      </c>
      <c r="B40" s="42"/>
      <c r="C40" s="16">
        <v>29821.125</v>
      </c>
    </row>
    <row r="41" spans="1:3" ht="33" customHeight="1" outlineLevel="3" x14ac:dyDescent="0.2">
      <c r="A41" s="11" t="s">
        <v>23</v>
      </c>
      <c r="B41" s="43" t="s">
        <v>78</v>
      </c>
      <c r="C41" s="12">
        <f>C42+C43+C44</f>
        <v>802.22</v>
      </c>
    </row>
    <row r="42" spans="1:3" ht="33.75" customHeight="1" outlineLevel="3" x14ac:dyDescent="0.2">
      <c r="A42" s="28" t="s">
        <v>115</v>
      </c>
      <c r="B42" s="43"/>
      <c r="C42" s="38">
        <v>64.507599999999996</v>
      </c>
    </row>
    <row r="43" spans="1:3" ht="21" customHeight="1" outlineLevel="3" x14ac:dyDescent="0.2">
      <c r="A43" s="28" t="s">
        <v>6</v>
      </c>
      <c r="B43" s="43"/>
      <c r="C43" s="20">
        <v>13.212400000000001</v>
      </c>
    </row>
    <row r="44" spans="1:3" ht="20.25" customHeight="1" outlineLevel="3" x14ac:dyDescent="0.2">
      <c r="A44" s="28" t="s">
        <v>7</v>
      </c>
      <c r="B44" s="43"/>
      <c r="C44" s="18">
        <v>724.5</v>
      </c>
    </row>
    <row r="45" spans="1:3" ht="45.75" customHeight="1" outlineLevel="3" x14ac:dyDescent="0.2">
      <c r="A45" s="11" t="s">
        <v>24</v>
      </c>
      <c r="B45" s="43" t="s">
        <v>79</v>
      </c>
      <c r="C45" s="12">
        <f>C46+C47+C48</f>
        <v>53555.061110000002</v>
      </c>
    </row>
    <row r="46" spans="1:3" ht="30.75" customHeight="1" outlineLevel="3" x14ac:dyDescent="0.2">
      <c r="A46" s="28" t="s">
        <v>14</v>
      </c>
      <c r="B46" s="43"/>
      <c r="C46" s="18">
        <f t="shared" ref="C46:C48" si="1">C50+C54+C58+C62+C66+C70</f>
        <v>21729.55026</v>
      </c>
    </row>
    <row r="47" spans="1:3" ht="18" customHeight="1" outlineLevel="3" x14ac:dyDescent="0.2">
      <c r="A47" s="28" t="s">
        <v>6</v>
      </c>
      <c r="B47" s="43"/>
      <c r="C47" s="18">
        <f t="shared" si="1"/>
        <v>4450.6358499999997</v>
      </c>
    </row>
    <row r="48" spans="1:3" ht="15" customHeight="1" outlineLevel="3" x14ac:dyDescent="0.2">
      <c r="A48" s="28" t="s">
        <v>7</v>
      </c>
      <c r="B48" s="43"/>
      <c r="C48" s="18">
        <f t="shared" si="1"/>
        <v>27374.875</v>
      </c>
    </row>
    <row r="49" spans="1:3" ht="35.25" customHeight="1" outlineLevel="3" x14ac:dyDescent="0.2">
      <c r="A49" s="34" t="s">
        <v>25</v>
      </c>
      <c r="B49" s="42" t="s">
        <v>88</v>
      </c>
      <c r="C49" s="15">
        <f>C50+C51+C52</f>
        <v>20755.856</v>
      </c>
    </row>
    <row r="50" spans="1:3" ht="15.75" outlineLevel="3" x14ac:dyDescent="0.2">
      <c r="A50" s="29" t="s">
        <v>10</v>
      </c>
      <c r="B50" s="42"/>
      <c r="C50" s="16" t="s">
        <v>13</v>
      </c>
    </row>
    <row r="51" spans="1:3" ht="15.75" outlineLevel="3" x14ac:dyDescent="0.2">
      <c r="A51" s="29" t="s">
        <v>6</v>
      </c>
      <c r="B51" s="42"/>
      <c r="C51" s="16" t="s">
        <v>13</v>
      </c>
    </row>
    <row r="52" spans="1:3" ht="15.75" outlineLevel="3" x14ac:dyDescent="0.2">
      <c r="A52" s="29" t="s">
        <v>7</v>
      </c>
      <c r="B52" s="42"/>
      <c r="C52" s="17">
        <v>20755.856</v>
      </c>
    </row>
    <row r="53" spans="1:3" ht="23.25" customHeight="1" outlineLevel="3" x14ac:dyDescent="0.2">
      <c r="A53" s="34" t="s">
        <v>26</v>
      </c>
      <c r="B53" s="42" t="s">
        <v>89</v>
      </c>
      <c r="C53" s="15">
        <f>C54+C55+C56</f>
        <v>826.73099999999999</v>
      </c>
    </row>
    <row r="54" spans="1:3" ht="18" customHeight="1" outlineLevel="3" x14ac:dyDescent="0.2">
      <c r="A54" s="29" t="s">
        <v>10</v>
      </c>
      <c r="B54" s="42"/>
      <c r="C54" s="16" t="s">
        <v>13</v>
      </c>
    </row>
    <row r="55" spans="1:3" ht="19.5" customHeight="1" outlineLevel="3" x14ac:dyDescent="0.2">
      <c r="A55" s="29" t="s">
        <v>6</v>
      </c>
      <c r="B55" s="42"/>
      <c r="C55" s="16" t="s">
        <v>13</v>
      </c>
    </row>
    <row r="56" spans="1:3" ht="18.75" customHeight="1" outlineLevel="3" x14ac:dyDescent="0.2">
      <c r="A56" s="29" t="s">
        <v>7</v>
      </c>
      <c r="B56" s="42"/>
      <c r="C56" s="17">
        <v>826.73099999999999</v>
      </c>
    </row>
    <row r="57" spans="1:3" ht="15.75" outlineLevel="3" x14ac:dyDescent="0.2">
      <c r="A57" s="30" t="s">
        <v>27</v>
      </c>
      <c r="B57" s="44" t="s">
        <v>90</v>
      </c>
      <c r="C57" s="15">
        <f>C58+C59+C60</f>
        <v>1702.5</v>
      </c>
    </row>
    <row r="58" spans="1:3" ht="15.75" outlineLevel="3" x14ac:dyDescent="0.2">
      <c r="A58" s="29" t="s">
        <v>10</v>
      </c>
      <c r="B58" s="44"/>
      <c r="C58" s="16" t="s">
        <v>13</v>
      </c>
    </row>
    <row r="59" spans="1:3" ht="15.75" outlineLevel="3" x14ac:dyDescent="0.2">
      <c r="A59" s="29" t="s">
        <v>6</v>
      </c>
      <c r="B59" s="44"/>
      <c r="C59" s="16" t="s">
        <v>13</v>
      </c>
    </row>
    <row r="60" spans="1:3" ht="15.75" outlineLevel="3" x14ac:dyDescent="0.2">
      <c r="A60" s="29" t="s">
        <v>7</v>
      </c>
      <c r="B60" s="44"/>
      <c r="C60" s="17">
        <v>1702.5</v>
      </c>
    </row>
    <row r="61" spans="1:3" ht="35.25" customHeight="1" outlineLevel="3" x14ac:dyDescent="0.2">
      <c r="A61" s="34" t="s">
        <v>28</v>
      </c>
      <c r="B61" s="42" t="s">
        <v>91</v>
      </c>
      <c r="C61" s="15">
        <f>C62+C63+C64</f>
        <v>1846.345</v>
      </c>
    </row>
    <row r="62" spans="1:3" ht="19.5" customHeight="1" outlineLevel="3" x14ac:dyDescent="0.2">
      <c r="A62" s="29" t="s">
        <v>10</v>
      </c>
      <c r="B62" s="42"/>
      <c r="C62" s="16" t="s">
        <v>13</v>
      </c>
    </row>
    <row r="63" spans="1:3" ht="19.5" customHeight="1" outlineLevel="3" x14ac:dyDescent="0.2">
      <c r="A63" s="29" t="s">
        <v>6</v>
      </c>
      <c r="B63" s="42"/>
      <c r="C63" s="16" t="s">
        <v>13</v>
      </c>
    </row>
    <row r="64" spans="1:3" ht="17.25" customHeight="1" outlineLevel="3" x14ac:dyDescent="0.2">
      <c r="A64" s="29" t="s">
        <v>7</v>
      </c>
      <c r="B64" s="42"/>
      <c r="C64" s="17">
        <v>1846.345</v>
      </c>
    </row>
    <row r="65" spans="1:3" ht="47.25" customHeight="1" outlineLevel="3" x14ac:dyDescent="0.2">
      <c r="A65" s="29" t="s">
        <v>52</v>
      </c>
      <c r="B65" s="42" t="s">
        <v>92</v>
      </c>
      <c r="C65" s="15">
        <f>C66+C67+C68</f>
        <v>1124.164</v>
      </c>
    </row>
    <row r="66" spans="1:3" ht="17.25" customHeight="1" outlineLevel="3" x14ac:dyDescent="0.2">
      <c r="A66" s="29" t="s">
        <v>10</v>
      </c>
      <c r="B66" s="42"/>
      <c r="C66" s="16">
        <v>0</v>
      </c>
    </row>
    <row r="67" spans="1:3" ht="17.25" customHeight="1" outlineLevel="3" x14ac:dyDescent="0.2">
      <c r="A67" s="29" t="s">
        <v>6</v>
      </c>
      <c r="B67" s="42"/>
      <c r="C67" s="16">
        <v>0</v>
      </c>
    </row>
    <row r="68" spans="1:3" ht="20.25" customHeight="1" outlineLevel="3" x14ac:dyDescent="0.2">
      <c r="A68" s="29" t="s">
        <v>7</v>
      </c>
      <c r="B68" s="42"/>
      <c r="C68" s="17">
        <v>1124.164</v>
      </c>
    </row>
    <row r="69" spans="1:3" ht="51" customHeight="1" outlineLevel="3" x14ac:dyDescent="0.2">
      <c r="A69" s="29" t="s">
        <v>53</v>
      </c>
      <c r="B69" s="42" t="s">
        <v>93</v>
      </c>
      <c r="C69" s="15">
        <f>C70+C71+C72</f>
        <v>27299.465110000001</v>
      </c>
    </row>
    <row r="70" spans="1:3" ht="17.25" customHeight="1" outlineLevel="3" x14ac:dyDescent="0.2">
      <c r="A70" s="29" t="s">
        <v>10</v>
      </c>
      <c r="B70" s="42"/>
      <c r="C70" s="17">
        <v>21729.55026</v>
      </c>
    </row>
    <row r="71" spans="1:3" ht="17.25" customHeight="1" outlineLevel="3" x14ac:dyDescent="0.2">
      <c r="A71" s="29" t="s">
        <v>6</v>
      </c>
      <c r="B71" s="42"/>
      <c r="C71" s="17">
        <v>4450.6358499999997</v>
      </c>
    </row>
    <row r="72" spans="1:3" ht="17.25" customHeight="1" outlineLevel="3" x14ac:dyDescent="0.2">
      <c r="A72" s="29" t="s">
        <v>7</v>
      </c>
      <c r="B72" s="42"/>
      <c r="C72" s="16">
        <v>1119.279</v>
      </c>
    </row>
    <row r="73" spans="1:3" ht="48" customHeight="1" outlineLevel="3" x14ac:dyDescent="0.2">
      <c r="A73" s="11" t="s">
        <v>30</v>
      </c>
      <c r="B73" s="43" t="s">
        <v>77</v>
      </c>
      <c r="C73" s="12">
        <f>C74+C75+C76</f>
        <v>73033.213000000003</v>
      </c>
    </row>
    <row r="74" spans="1:3" ht="35.25" customHeight="1" outlineLevel="3" x14ac:dyDescent="0.2">
      <c r="A74" s="28" t="s">
        <v>115</v>
      </c>
      <c r="B74" s="43"/>
      <c r="C74" s="39">
        <f t="shared" ref="C74:C75" si="2">C78+C82</f>
        <v>341.5</v>
      </c>
    </row>
    <row r="75" spans="1:3" ht="16.5" customHeight="1" outlineLevel="3" x14ac:dyDescent="0.2">
      <c r="A75" s="28" t="s">
        <v>6</v>
      </c>
      <c r="B75" s="43"/>
      <c r="C75" s="21">
        <f t="shared" si="2"/>
        <v>2069.6489999999999</v>
      </c>
    </row>
    <row r="76" spans="1:3" ht="18" customHeight="1" outlineLevel="3" x14ac:dyDescent="0.2">
      <c r="A76" s="28" t="s">
        <v>7</v>
      </c>
      <c r="B76" s="43"/>
      <c r="C76" s="18">
        <f>C80+C84</f>
        <v>70622.063999999998</v>
      </c>
    </row>
    <row r="77" spans="1:3" ht="51" customHeight="1" outlineLevel="3" x14ac:dyDescent="0.2">
      <c r="A77" s="34" t="s">
        <v>31</v>
      </c>
      <c r="B77" s="42" t="s">
        <v>94</v>
      </c>
      <c r="C77" s="15">
        <f>C78+C79+C80</f>
        <v>3841.549</v>
      </c>
    </row>
    <row r="78" spans="1:3" ht="21" customHeight="1" outlineLevel="3" x14ac:dyDescent="0.2">
      <c r="A78" s="29" t="s">
        <v>10</v>
      </c>
      <c r="B78" s="42"/>
      <c r="C78" s="17">
        <v>341.5</v>
      </c>
    </row>
    <row r="79" spans="1:3" ht="21" customHeight="1" outlineLevel="3" x14ac:dyDescent="0.2">
      <c r="A79" s="29" t="s">
        <v>6</v>
      </c>
      <c r="B79" s="42"/>
      <c r="C79" s="17">
        <v>2069.6489999999999</v>
      </c>
    </row>
    <row r="80" spans="1:3" ht="21" customHeight="1" outlineLevel="3" x14ac:dyDescent="0.2">
      <c r="A80" s="29" t="s">
        <v>7</v>
      </c>
      <c r="B80" s="42"/>
      <c r="C80" s="17">
        <v>1430.4</v>
      </c>
    </row>
    <row r="81" spans="1:3" ht="51" customHeight="1" outlineLevel="3" x14ac:dyDescent="0.2">
      <c r="A81" s="35" t="s">
        <v>32</v>
      </c>
      <c r="B81" s="45" t="s">
        <v>95</v>
      </c>
      <c r="C81" s="15">
        <f>C82+C83+C84</f>
        <v>69191.664000000004</v>
      </c>
    </row>
    <row r="82" spans="1:3" ht="15.75" outlineLevel="3" x14ac:dyDescent="0.2">
      <c r="A82" s="29" t="s">
        <v>10</v>
      </c>
      <c r="B82" s="45"/>
      <c r="C82" s="22" t="s">
        <v>13</v>
      </c>
    </row>
    <row r="83" spans="1:3" ht="15.75" outlineLevel="3" x14ac:dyDescent="0.2">
      <c r="A83" s="29" t="s">
        <v>6</v>
      </c>
      <c r="B83" s="45"/>
      <c r="C83" s="22" t="s">
        <v>13</v>
      </c>
    </row>
    <row r="84" spans="1:3" ht="15.75" outlineLevel="3" x14ac:dyDescent="0.2">
      <c r="A84" s="29" t="s">
        <v>7</v>
      </c>
      <c r="B84" s="45"/>
      <c r="C84" s="17">
        <v>69191.664000000004</v>
      </c>
    </row>
    <row r="85" spans="1:3" ht="60" customHeight="1" outlineLevel="3" x14ac:dyDescent="0.2">
      <c r="A85" s="11" t="s">
        <v>33</v>
      </c>
      <c r="B85" s="43" t="s">
        <v>76</v>
      </c>
      <c r="C85" s="23">
        <f>C86+C87+C88+C89</f>
        <v>15361.522000000001</v>
      </c>
    </row>
    <row r="86" spans="1:3" ht="33.75" customHeight="1" outlineLevel="3" x14ac:dyDescent="0.2">
      <c r="A86" s="28" t="s">
        <v>116</v>
      </c>
      <c r="B86" s="43"/>
      <c r="C86" s="38">
        <f>C91+C96</f>
        <v>3629.0064200000002</v>
      </c>
    </row>
    <row r="87" spans="1:3" ht="15.75" customHeight="1" outlineLevel="3" x14ac:dyDescent="0.2">
      <c r="A87" s="28" t="s">
        <v>111</v>
      </c>
      <c r="B87" s="43"/>
      <c r="C87" s="18">
        <f>C105+C97+C101</f>
        <v>334.69483000000002</v>
      </c>
    </row>
    <row r="88" spans="1:3" ht="15.75" customHeight="1" outlineLevel="3" x14ac:dyDescent="0.2">
      <c r="A88" s="28" t="s">
        <v>6</v>
      </c>
      <c r="B88" s="43"/>
      <c r="C88" s="18">
        <f>C93+C102+C106</f>
        <v>1144.70517</v>
      </c>
    </row>
    <row r="89" spans="1:3" ht="15.75" customHeight="1" outlineLevel="3" x14ac:dyDescent="0.2">
      <c r="A89" s="28" t="s">
        <v>7</v>
      </c>
      <c r="B89" s="43"/>
      <c r="C89" s="18">
        <f>C94+C103+C107+C99</f>
        <v>10253.11558</v>
      </c>
    </row>
    <row r="90" spans="1:3" ht="30" outlineLevel="3" x14ac:dyDescent="0.2">
      <c r="A90" s="34" t="s">
        <v>54</v>
      </c>
      <c r="B90" s="42" t="s">
        <v>96</v>
      </c>
      <c r="C90" s="17">
        <f>C91+C93+C94</f>
        <v>3607.0680000000002</v>
      </c>
    </row>
    <row r="91" spans="1:3" ht="15.75" outlineLevel="3" x14ac:dyDescent="0.2">
      <c r="A91" s="29" t="s">
        <v>12</v>
      </c>
      <c r="B91" s="42"/>
      <c r="C91" s="17">
        <v>0</v>
      </c>
    </row>
    <row r="92" spans="1:3" ht="15.75" outlineLevel="3" x14ac:dyDescent="0.2">
      <c r="A92" s="29" t="s">
        <v>111</v>
      </c>
      <c r="B92" s="42"/>
      <c r="C92" s="17"/>
    </row>
    <row r="93" spans="1:3" ht="15.75" outlineLevel="3" x14ac:dyDescent="0.2">
      <c r="A93" s="29" t="s">
        <v>6</v>
      </c>
      <c r="B93" s="42"/>
      <c r="C93" s="17">
        <v>0</v>
      </c>
    </row>
    <row r="94" spans="1:3" ht="15.75" outlineLevel="3" x14ac:dyDescent="0.2">
      <c r="A94" s="29" t="s">
        <v>7</v>
      </c>
      <c r="B94" s="42"/>
      <c r="C94" s="17">
        <v>3607.0680000000002</v>
      </c>
    </row>
    <row r="95" spans="1:3" ht="36.75" customHeight="1" outlineLevel="3" x14ac:dyDescent="0.2">
      <c r="A95" s="29" t="s">
        <v>55</v>
      </c>
      <c r="B95" s="42" t="s">
        <v>97</v>
      </c>
      <c r="C95" s="17">
        <f>C97+C98+C99+C96</f>
        <v>9257.6640000000007</v>
      </c>
    </row>
    <row r="96" spans="1:3" ht="15.75" outlineLevel="3" x14ac:dyDescent="0.2">
      <c r="A96" s="29" t="s">
        <v>12</v>
      </c>
      <c r="B96" s="42"/>
      <c r="C96" s="17">
        <v>3629.0064200000002</v>
      </c>
    </row>
    <row r="97" spans="1:3" ht="15.75" outlineLevel="3" x14ac:dyDescent="0.2">
      <c r="A97" s="29" t="s">
        <v>111</v>
      </c>
      <c r="B97" s="42"/>
      <c r="C97" s="17">
        <v>0</v>
      </c>
    </row>
    <row r="98" spans="1:3" ht="15.75" outlineLevel="3" x14ac:dyDescent="0.2">
      <c r="A98" s="29" t="s">
        <v>6</v>
      </c>
      <c r="B98" s="42"/>
      <c r="C98" s="17">
        <v>0</v>
      </c>
    </row>
    <row r="99" spans="1:3" ht="15.75" outlineLevel="3" x14ac:dyDescent="0.2">
      <c r="A99" s="29" t="s">
        <v>7</v>
      </c>
      <c r="B99" s="42"/>
      <c r="C99" s="17">
        <v>5628.6575800000001</v>
      </c>
    </row>
    <row r="100" spans="1:3" ht="34.5" customHeight="1" outlineLevel="3" x14ac:dyDescent="0.2">
      <c r="A100" s="34" t="s">
        <v>56</v>
      </c>
      <c r="B100" s="42" t="s">
        <v>98</v>
      </c>
      <c r="C100" s="17">
        <f>C101+C102+C103</f>
        <v>2129.4</v>
      </c>
    </row>
    <row r="101" spans="1:3" ht="15.75" outlineLevel="3" x14ac:dyDescent="0.2">
      <c r="A101" s="29" t="s">
        <v>111</v>
      </c>
      <c r="B101" s="42"/>
      <c r="C101" s="17">
        <v>334.69483000000002</v>
      </c>
    </row>
    <row r="102" spans="1:3" ht="15.75" outlineLevel="3" x14ac:dyDescent="0.2">
      <c r="A102" s="29" t="s">
        <v>6</v>
      </c>
      <c r="B102" s="42"/>
      <c r="C102" s="17">
        <v>1144.70517</v>
      </c>
    </row>
    <row r="103" spans="1:3" ht="15.75" outlineLevel="3" x14ac:dyDescent="0.2">
      <c r="A103" s="29" t="s">
        <v>7</v>
      </c>
      <c r="B103" s="42"/>
      <c r="C103" s="17">
        <v>650</v>
      </c>
    </row>
    <row r="104" spans="1:3" ht="63.75" customHeight="1" outlineLevel="3" x14ac:dyDescent="0.2">
      <c r="A104" s="34" t="s">
        <v>34</v>
      </c>
      <c r="B104" s="42" t="s">
        <v>99</v>
      </c>
      <c r="C104" s="16">
        <f>C105+C106+C107</f>
        <v>367.39</v>
      </c>
    </row>
    <row r="105" spans="1:3" ht="15.75" outlineLevel="3" x14ac:dyDescent="0.2">
      <c r="A105" s="29" t="s">
        <v>10</v>
      </c>
      <c r="B105" s="42"/>
      <c r="C105" s="16">
        <v>0</v>
      </c>
    </row>
    <row r="106" spans="1:3" ht="15.75" outlineLevel="3" x14ac:dyDescent="0.2">
      <c r="A106" s="29" t="s">
        <v>6</v>
      </c>
      <c r="B106" s="42"/>
      <c r="C106" s="16">
        <v>0</v>
      </c>
    </row>
    <row r="107" spans="1:3" ht="15.75" outlineLevel="3" x14ac:dyDescent="0.2">
      <c r="A107" s="29" t="s">
        <v>7</v>
      </c>
      <c r="B107" s="42"/>
      <c r="C107" s="16">
        <v>367.39</v>
      </c>
    </row>
    <row r="108" spans="1:3" ht="34.5" customHeight="1" outlineLevel="3" x14ac:dyDescent="0.2">
      <c r="A108" s="11" t="s">
        <v>57</v>
      </c>
      <c r="B108" s="43" t="s">
        <v>75</v>
      </c>
      <c r="C108" s="23">
        <f>C109+C110+C111</f>
        <v>18523.126</v>
      </c>
    </row>
    <row r="109" spans="1:3" ht="35.25" customHeight="1" outlineLevel="3" x14ac:dyDescent="0.2">
      <c r="A109" s="28" t="s">
        <v>115</v>
      </c>
      <c r="B109" s="43"/>
      <c r="C109" s="39">
        <f>C113+C117+C121+C125</f>
        <v>0</v>
      </c>
    </row>
    <row r="110" spans="1:3" ht="21" customHeight="1" outlineLevel="3" x14ac:dyDescent="0.2">
      <c r="A110" s="28" t="s">
        <v>6</v>
      </c>
      <c r="B110" s="43"/>
      <c r="C110" s="21">
        <f>C114+C118+C126+C122</f>
        <v>0</v>
      </c>
    </row>
    <row r="111" spans="1:3" ht="20.25" customHeight="1" outlineLevel="3" x14ac:dyDescent="0.2">
      <c r="A111" s="28" t="s">
        <v>7</v>
      </c>
      <c r="B111" s="43"/>
      <c r="C111" s="18">
        <f>C115+C119+C127+C123</f>
        <v>18523.126</v>
      </c>
    </row>
    <row r="112" spans="1:3" ht="63.75" customHeight="1" outlineLevel="3" x14ac:dyDescent="0.2">
      <c r="A112" s="34" t="s">
        <v>2</v>
      </c>
      <c r="B112" s="42" t="s">
        <v>100</v>
      </c>
      <c r="C112" s="17">
        <f>C113+C114+C115</f>
        <v>4050</v>
      </c>
    </row>
    <row r="113" spans="1:3" ht="19.5" customHeight="1" outlineLevel="3" x14ac:dyDescent="0.2">
      <c r="A113" s="29" t="s">
        <v>10</v>
      </c>
      <c r="B113" s="42"/>
      <c r="C113" s="16" t="s">
        <v>13</v>
      </c>
    </row>
    <row r="114" spans="1:3" ht="19.5" customHeight="1" outlineLevel="3" x14ac:dyDescent="0.2">
      <c r="A114" s="29" t="s">
        <v>6</v>
      </c>
      <c r="B114" s="42"/>
      <c r="C114" s="16" t="s">
        <v>13</v>
      </c>
    </row>
    <row r="115" spans="1:3" ht="19.5" customHeight="1" outlineLevel="3" x14ac:dyDescent="0.2">
      <c r="A115" s="29" t="s">
        <v>7</v>
      </c>
      <c r="B115" s="42"/>
      <c r="C115" s="17">
        <v>4050</v>
      </c>
    </row>
    <row r="116" spans="1:3" ht="21.75" customHeight="1" outlineLevel="3" x14ac:dyDescent="0.2">
      <c r="A116" s="34" t="s">
        <v>9</v>
      </c>
      <c r="B116" s="42" t="s">
        <v>101</v>
      </c>
      <c r="C116" s="17">
        <f>C117+C118+C119</f>
        <v>4305.674</v>
      </c>
    </row>
    <row r="117" spans="1:3" ht="16.5" customHeight="1" outlineLevel="3" x14ac:dyDescent="0.2">
      <c r="A117" s="29" t="s">
        <v>10</v>
      </c>
      <c r="B117" s="42"/>
      <c r="C117" s="16">
        <v>0</v>
      </c>
    </row>
    <row r="118" spans="1:3" ht="16.5" customHeight="1" outlineLevel="3" x14ac:dyDescent="0.2">
      <c r="A118" s="29" t="s">
        <v>6</v>
      </c>
      <c r="B118" s="42"/>
      <c r="C118" s="16">
        <v>0</v>
      </c>
    </row>
    <row r="119" spans="1:3" ht="24" customHeight="1" outlineLevel="3" x14ac:dyDescent="0.2">
      <c r="A119" s="29" t="s">
        <v>7</v>
      </c>
      <c r="B119" s="42"/>
      <c r="C119" s="17">
        <v>4305.674</v>
      </c>
    </row>
    <row r="120" spans="1:3" ht="38.25" customHeight="1" outlineLevel="3" x14ac:dyDescent="0.2">
      <c r="A120" s="29" t="s">
        <v>58</v>
      </c>
      <c r="B120" s="42" t="s">
        <v>64</v>
      </c>
      <c r="C120" s="17">
        <f>C121+C122+C123</f>
        <v>1043.55</v>
      </c>
    </row>
    <row r="121" spans="1:3" ht="16.5" customHeight="1" outlineLevel="3" x14ac:dyDescent="0.2">
      <c r="A121" s="29" t="s">
        <v>10</v>
      </c>
      <c r="B121" s="42"/>
      <c r="C121" s="17">
        <v>0</v>
      </c>
    </row>
    <row r="122" spans="1:3" ht="16.5" customHeight="1" outlineLevel="3" x14ac:dyDescent="0.2">
      <c r="A122" s="29" t="s">
        <v>6</v>
      </c>
      <c r="B122" s="42"/>
      <c r="C122" s="17">
        <v>0</v>
      </c>
    </row>
    <row r="123" spans="1:3" ht="16.5" customHeight="1" outlineLevel="3" x14ac:dyDescent="0.2">
      <c r="A123" s="29" t="s">
        <v>7</v>
      </c>
      <c r="B123" s="42"/>
      <c r="C123" s="17">
        <v>1043.55</v>
      </c>
    </row>
    <row r="124" spans="1:3" ht="37.5" customHeight="1" outlineLevel="3" x14ac:dyDescent="0.2">
      <c r="A124" s="34" t="s">
        <v>59</v>
      </c>
      <c r="B124" s="42" t="s">
        <v>63</v>
      </c>
      <c r="C124" s="17">
        <f>C125+C126+C127</f>
        <v>9123.902</v>
      </c>
    </row>
    <row r="125" spans="1:3" ht="18.75" customHeight="1" outlineLevel="3" x14ac:dyDescent="0.2">
      <c r="A125" s="29" t="s">
        <v>10</v>
      </c>
      <c r="B125" s="42"/>
      <c r="C125" s="16">
        <v>0</v>
      </c>
    </row>
    <row r="126" spans="1:3" ht="18.75" customHeight="1" outlineLevel="3" x14ac:dyDescent="0.2">
      <c r="A126" s="29" t="s">
        <v>6</v>
      </c>
      <c r="B126" s="42"/>
      <c r="C126" s="16">
        <v>0</v>
      </c>
    </row>
    <row r="127" spans="1:3" ht="22.5" customHeight="1" outlineLevel="3" x14ac:dyDescent="0.2">
      <c r="A127" s="29" t="s">
        <v>7</v>
      </c>
      <c r="B127" s="42"/>
      <c r="C127" s="17">
        <v>9123.902</v>
      </c>
    </row>
    <row r="128" spans="1:3" ht="50.25" customHeight="1" outlineLevel="3" x14ac:dyDescent="0.2">
      <c r="A128" s="11" t="s">
        <v>3</v>
      </c>
      <c r="B128" s="43" t="s">
        <v>62</v>
      </c>
      <c r="C128" s="23">
        <f>C129+C130+C131</f>
        <v>1405.865</v>
      </c>
    </row>
    <row r="129" spans="1:3" ht="33.75" customHeight="1" outlineLevel="3" x14ac:dyDescent="0.2">
      <c r="A129" s="28" t="s">
        <v>115</v>
      </c>
      <c r="B129" s="43"/>
      <c r="C129" s="39" t="s">
        <v>13</v>
      </c>
    </row>
    <row r="130" spans="1:3" ht="18.75" customHeight="1" outlineLevel="3" x14ac:dyDescent="0.2">
      <c r="A130" s="28" t="s">
        <v>6</v>
      </c>
      <c r="B130" s="43"/>
      <c r="C130" s="21" t="s">
        <v>13</v>
      </c>
    </row>
    <row r="131" spans="1:3" ht="18" customHeight="1" outlineLevel="3" x14ac:dyDescent="0.2">
      <c r="A131" s="28" t="s">
        <v>7</v>
      </c>
      <c r="B131" s="43"/>
      <c r="C131" s="21">
        <f>C135</f>
        <v>1405.865</v>
      </c>
    </row>
    <row r="132" spans="1:3" ht="51" customHeight="1" outlineLevel="3" x14ac:dyDescent="0.2">
      <c r="A132" s="29" t="s">
        <v>60</v>
      </c>
      <c r="B132" s="42" t="s">
        <v>61</v>
      </c>
      <c r="C132" s="24">
        <f>C133+C134+C135</f>
        <v>1405.865</v>
      </c>
    </row>
    <row r="133" spans="1:3" ht="36.75" customHeight="1" outlineLevel="3" x14ac:dyDescent="0.25">
      <c r="A133" s="29" t="s">
        <v>115</v>
      </c>
      <c r="B133" s="43"/>
      <c r="C133" s="40">
        <v>0</v>
      </c>
    </row>
    <row r="134" spans="1:3" ht="18" customHeight="1" outlineLevel="3" x14ac:dyDescent="0.2">
      <c r="A134" s="29" t="s">
        <v>6</v>
      </c>
      <c r="B134" s="43"/>
      <c r="C134" s="16">
        <v>0</v>
      </c>
    </row>
    <row r="135" spans="1:3" ht="18" customHeight="1" outlineLevel="3" x14ac:dyDescent="0.2">
      <c r="A135" s="29" t="s">
        <v>7</v>
      </c>
      <c r="B135" s="43"/>
      <c r="C135" s="17">
        <v>1405.865</v>
      </c>
    </row>
    <row r="136" spans="1:3" ht="49.5" customHeight="1" outlineLevel="3" x14ac:dyDescent="0.2">
      <c r="A136" s="11" t="s">
        <v>35</v>
      </c>
      <c r="B136" s="43" t="s">
        <v>74</v>
      </c>
      <c r="C136" s="23">
        <f>C137+C138+C139</f>
        <v>72777.97</v>
      </c>
    </row>
    <row r="137" spans="1:3" ht="34.5" customHeight="1" outlineLevel="3" x14ac:dyDescent="0.2">
      <c r="A137" s="28" t="s">
        <v>115</v>
      </c>
      <c r="B137" s="43"/>
      <c r="C137" s="39">
        <f>C141+C153+C145</f>
        <v>0</v>
      </c>
    </row>
    <row r="138" spans="1:3" ht="18" customHeight="1" outlineLevel="3" x14ac:dyDescent="0.2">
      <c r="A138" s="28" t="s">
        <v>6</v>
      </c>
      <c r="B138" s="43"/>
      <c r="C138" s="21">
        <f>C142+C154+C146</f>
        <v>0</v>
      </c>
    </row>
    <row r="139" spans="1:3" ht="18" customHeight="1" outlineLevel="3" x14ac:dyDescent="0.2">
      <c r="A139" s="28" t="s">
        <v>7</v>
      </c>
      <c r="B139" s="43"/>
      <c r="C139" s="18">
        <f>C143+C155+C151+C147</f>
        <v>72777.97</v>
      </c>
    </row>
    <row r="140" spans="1:3" ht="36.75" customHeight="1" outlineLevel="3" x14ac:dyDescent="0.2">
      <c r="A140" s="34" t="s">
        <v>4</v>
      </c>
      <c r="B140" s="42" t="s">
        <v>102</v>
      </c>
      <c r="C140" s="17">
        <f>C141+C142+C143</f>
        <v>2437.9389999999999</v>
      </c>
    </row>
    <row r="141" spans="1:3" ht="18.75" customHeight="1" outlineLevel="3" x14ac:dyDescent="0.2">
      <c r="A141" s="29" t="s">
        <v>10</v>
      </c>
      <c r="B141" s="42"/>
      <c r="C141" s="16">
        <v>0</v>
      </c>
    </row>
    <row r="142" spans="1:3" ht="18.75" customHeight="1" outlineLevel="3" x14ac:dyDescent="0.2">
      <c r="A142" s="29" t="s">
        <v>6</v>
      </c>
      <c r="B142" s="42"/>
      <c r="C142" s="16">
        <v>0</v>
      </c>
    </row>
    <row r="143" spans="1:3" ht="18.75" customHeight="1" outlineLevel="3" x14ac:dyDescent="0.2">
      <c r="A143" s="29" t="s">
        <v>7</v>
      </c>
      <c r="B143" s="42"/>
      <c r="C143" s="17">
        <v>2437.9389999999999</v>
      </c>
    </row>
    <row r="144" spans="1:3" ht="37.5" customHeight="1" outlineLevel="3" x14ac:dyDescent="0.2">
      <c r="A144" s="29" t="s">
        <v>50</v>
      </c>
      <c r="B144" s="42" t="s">
        <v>103</v>
      </c>
      <c r="C144" s="17">
        <f>C145+C146+C147</f>
        <v>449.7</v>
      </c>
    </row>
    <row r="145" spans="1:3" ht="18.75" customHeight="1" outlineLevel="3" x14ac:dyDescent="0.2">
      <c r="A145" s="29" t="s">
        <v>10</v>
      </c>
      <c r="B145" s="42"/>
      <c r="C145" s="16"/>
    </row>
    <row r="146" spans="1:3" ht="18.75" customHeight="1" outlineLevel="3" x14ac:dyDescent="0.2">
      <c r="A146" s="29" t="s">
        <v>6</v>
      </c>
      <c r="B146" s="42"/>
      <c r="C146" s="16">
        <v>0</v>
      </c>
    </row>
    <row r="147" spans="1:3" ht="18.75" customHeight="1" outlineLevel="3" x14ac:dyDescent="0.2">
      <c r="A147" s="29" t="s">
        <v>7</v>
      </c>
      <c r="B147" s="42"/>
      <c r="C147" s="17">
        <v>449.7</v>
      </c>
    </row>
    <row r="148" spans="1:3" ht="52.5" customHeight="1" outlineLevel="3" x14ac:dyDescent="0.2">
      <c r="A148" s="29" t="s">
        <v>36</v>
      </c>
      <c r="B148" s="42" t="s">
        <v>104</v>
      </c>
      <c r="C148" s="25">
        <f>C149+C150+C151</f>
        <v>42.5</v>
      </c>
    </row>
    <row r="149" spans="1:3" ht="18.75" customHeight="1" outlineLevel="3" x14ac:dyDescent="0.2">
      <c r="A149" s="29" t="s">
        <v>10</v>
      </c>
      <c r="B149" s="42"/>
      <c r="C149" s="16">
        <v>0</v>
      </c>
    </row>
    <row r="150" spans="1:3" ht="18.75" customHeight="1" outlineLevel="3" x14ac:dyDescent="0.2">
      <c r="A150" s="29" t="s">
        <v>6</v>
      </c>
      <c r="B150" s="42"/>
      <c r="C150" s="16">
        <v>0</v>
      </c>
    </row>
    <row r="151" spans="1:3" ht="18.75" customHeight="1" outlineLevel="3" x14ac:dyDescent="0.2">
      <c r="A151" s="29" t="s">
        <v>7</v>
      </c>
      <c r="B151" s="42"/>
      <c r="C151" s="17">
        <v>42.5</v>
      </c>
    </row>
    <row r="152" spans="1:3" ht="51.75" customHeight="1" outlineLevel="3" x14ac:dyDescent="0.2">
      <c r="A152" s="34" t="s">
        <v>37</v>
      </c>
      <c r="B152" s="42" t="s">
        <v>105</v>
      </c>
      <c r="C152" s="17">
        <f>C153+C154+C155</f>
        <v>69847.831000000006</v>
      </c>
    </row>
    <row r="153" spans="1:3" ht="18" customHeight="1" outlineLevel="3" x14ac:dyDescent="0.2">
      <c r="A153" s="29" t="s">
        <v>10</v>
      </c>
      <c r="B153" s="42"/>
      <c r="C153" s="16">
        <v>0</v>
      </c>
    </row>
    <row r="154" spans="1:3" ht="18" customHeight="1" outlineLevel="3" x14ac:dyDescent="0.2">
      <c r="A154" s="29" t="s">
        <v>6</v>
      </c>
      <c r="B154" s="42"/>
      <c r="C154" s="16">
        <v>0</v>
      </c>
    </row>
    <row r="155" spans="1:3" ht="18" customHeight="1" outlineLevel="3" x14ac:dyDescent="0.2">
      <c r="A155" s="29" t="s">
        <v>7</v>
      </c>
      <c r="B155" s="42"/>
      <c r="C155" s="17">
        <v>69847.831000000006</v>
      </c>
    </row>
    <row r="156" spans="1:3" ht="62.25" customHeight="1" outlineLevel="3" x14ac:dyDescent="0.2">
      <c r="A156" s="11" t="s">
        <v>38</v>
      </c>
      <c r="B156" s="43" t="s">
        <v>73</v>
      </c>
      <c r="C156" s="23">
        <f>C157+C158+C159</f>
        <v>25838.75</v>
      </c>
    </row>
    <row r="157" spans="1:3" ht="30.75" customHeight="1" outlineLevel="3" x14ac:dyDescent="0.2">
      <c r="A157" s="28" t="s">
        <v>115</v>
      </c>
      <c r="B157" s="43"/>
      <c r="C157" s="39">
        <v>0</v>
      </c>
    </row>
    <row r="158" spans="1:3" ht="20.25" customHeight="1" outlineLevel="3" x14ac:dyDescent="0.2">
      <c r="A158" s="28" t="s">
        <v>6</v>
      </c>
      <c r="B158" s="43"/>
      <c r="C158" s="21">
        <v>0</v>
      </c>
    </row>
    <row r="159" spans="1:3" ht="18" customHeight="1" outlineLevel="3" x14ac:dyDescent="0.2">
      <c r="A159" s="28" t="s">
        <v>7</v>
      </c>
      <c r="B159" s="43"/>
      <c r="C159" s="18">
        <v>25838.75</v>
      </c>
    </row>
    <row r="160" spans="1:3" ht="33.75" customHeight="1" outlineLevel="3" x14ac:dyDescent="0.2">
      <c r="A160" s="11" t="s">
        <v>39</v>
      </c>
      <c r="B160" s="43" t="s">
        <v>72</v>
      </c>
      <c r="C160" s="23">
        <f>C161+C162+C163</f>
        <v>21020.993999999999</v>
      </c>
    </row>
    <row r="161" spans="1:3" ht="35.25" customHeight="1" outlineLevel="3" x14ac:dyDescent="0.2">
      <c r="A161" s="28" t="s">
        <v>115</v>
      </c>
      <c r="B161" s="43"/>
      <c r="C161" s="39">
        <v>0</v>
      </c>
    </row>
    <row r="162" spans="1:3" ht="17.25" customHeight="1" outlineLevel="3" x14ac:dyDescent="0.2">
      <c r="A162" s="28" t="s">
        <v>6</v>
      </c>
      <c r="B162" s="43"/>
      <c r="C162" s="18">
        <v>8257.527</v>
      </c>
    </row>
    <row r="163" spans="1:3" ht="17.25" customHeight="1" outlineLevel="3" x14ac:dyDescent="0.2">
      <c r="A163" s="28" t="s">
        <v>7</v>
      </c>
      <c r="B163" s="43"/>
      <c r="C163" s="18">
        <v>12763.467000000001</v>
      </c>
    </row>
    <row r="164" spans="1:3" ht="55.5" customHeight="1" outlineLevel="3" x14ac:dyDescent="0.2">
      <c r="A164" s="11" t="s">
        <v>40</v>
      </c>
      <c r="B164" s="43" t="s">
        <v>71</v>
      </c>
      <c r="C164" s="23">
        <f>C165+C166+C167</f>
        <v>64967.696640000002</v>
      </c>
    </row>
    <row r="165" spans="1:3" ht="30.75" customHeight="1" outlineLevel="3" x14ac:dyDescent="0.2">
      <c r="A165" s="28" t="s">
        <v>115</v>
      </c>
      <c r="B165" s="43"/>
      <c r="C165" s="39">
        <f t="shared" ref="C165" si="3">C169+C173+C177</f>
        <v>0</v>
      </c>
    </row>
    <row r="166" spans="1:3" ht="15" customHeight="1" outlineLevel="3" x14ac:dyDescent="0.2">
      <c r="A166" s="28" t="s">
        <v>6</v>
      </c>
      <c r="B166" s="43"/>
      <c r="C166" s="18">
        <f>C170+C174+C178</f>
        <v>44270.872799999997</v>
      </c>
    </row>
    <row r="167" spans="1:3" ht="15" customHeight="1" outlineLevel="3" x14ac:dyDescent="0.2">
      <c r="A167" s="28" t="s">
        <v>7</v>
      </c>
      <c r="B167" s="43"/>
      <c r="C167" s="18">
        <f>C171+C175+C179</f>
        <v>20696.823840000001</v>
      </c>
    </row>
    <row r="168" spans="1:3" ht="45" customHeight="1" outlineLevel="3" x14ac:dyDescent="0.2">
      <c r="A168" s="34" t="s">
        <v>5</v>
      </c>
      <c r="B168" s="42" t="s">
        <v>106</v>
      </c>
      <c r="C168" s="17">
        <f>C169+C170+C171</f>
        <v>50633.948839999997</v>
      </c>
    </row>
    <row r="169" spans="1:3" ht="15" customHeight="1" outlineLevel="3" x14ac:dyDescent="0.2">
      <c r="A169" s="29" t="s">
        <v>10</v>
      </c>
      <c r="B169" s="42"/>
      <c r="C169" s="16">
        <v>0</v>
      </c>
    </row>
    <row r="170" spans="1:3" ht="15" customHeight="1" outlineLevel="3" x14ac:dyDescent="0.2">
      <c r="A170" s="29" t="s">
        <v>6</v>
      </c>
      <c r="B170" s="42"/>
      <c r="C170" s="17">
        <v>36512.440799999997</v>
      </c>
    </row>
    <row r="171" spans="1:3" ht="15" customHeight="1" outlineLevel="3" x14ac:dyDescent="0.2">
      <c r="A171" s="29" t="s">
        <v>7</v>
      </c>
      <c r="B171" s="42"/>
      <c r="C171" s="17">
        <v>14121.508040000001</v>
      </c>
    </row>
    <row r="172" spans="1:3" ht="51" customHeight="1" outlineLevel="3" x14ac:dyDescent="0.2">
      <c r="A172" s="34" t="s">
        <v>41</v>
      </c>
      <c r="B172" s="42" t="s">
        <v>107</v>
      </c>
      <c r="C172" s="17">
        <f>C173+C174+C175</f>
        <v>8616.3098000000009</v>
      </c>
    </row>
    <row r="173" spans="1:3" ht="18" customHeight="1" outlineLevel="3" x14ac:dyDescent="0.2">
      <c r="A173" s="29" t="s">
        <v>10</v>
      </c>
      <c r="B173" s="42"/>
      <c r="C173" s="16">
        <v>0</v>
      </c>
    </row>
    <row r="174" spans="1:3" ht="20.25" customHeight="1" outlineLevel="3" x14ac:dyDescent="0.2">
      <c r="A174" s="29" t="s">
        <v>6</v>
      </c>
      <c r="B174" s="42"/>
      <c r="C174" s="16">
        <v>7758.4319999999998</v>
      </c>
    </row>
    <row r="175" spans="1:3" ht="17.25" customHeight="1" outlineLevel="3" x14ac:dyDescent="0.2">
      <c r="A175" s="29" t="s">
        <v>7</v>
      </c>
      <c r="B175" s="42"/>
      <c r="C175" s="17">
        <v>857.87779999999998</v>
      </c>
    </row>
    <row r="176" spans="1:3" ht="50.25" customHeight="1" outlineLevel="3" x14ac:dyDescent="0.2">
      <c r="A176" s="34" t="s">
        <v>42</v>
      </c>
      <c r="B176" s="42" t="s">
        <v>43</v>
      </c>
      <c r="C176" s="17">
        <f>C177+C178+C179</f>
        <v>5717.4380000000001</v>
      </c>
    </row>
    <row r="177" spans="1:3" ht="21" customHeight="1" outlineLevel="3" x14ac:dyDescent="0.2">
      <c r="A177" s="29" t="s">
        <v>10</v>
      </c>
      <c r="B177" s="42"/>
      <c r="C177" s="16">
        <v>0</v>
      </c>
    </row>
    <row r="178" spans="1:3" ht="19.5" customHeight="1" outlineLevel="3" x14ac:dyDescent="0.2">
      <c r="A178" s="29" t="s">
        <v>6</v>
      </c>
      <c r="B178" s="42"/>
      <c r="C178" s="16">
        <v>0</v>
      </c>
    </row>
    <row r="179" spans="1:3" ht="20.25" customHeight="1" outlineLevel="3" x14ac:dyDescent="0.2">
      <c r="A179" s="29" t="s">
        <v>7</v>
      </c>
      <c r="B179" s="42"/>
      <c r="C179" s="17">
        <v>5717.4380000000001</v>
      </c>
    </row>
    <row r="180" spans="1:3" ht="48.75" customHeight="1" outlineLevel="3" x14ac:dyDescent="0.2">
      <c r="A180" s="11" t="s">
        <v>44</v>
      </c>
      <c r="B180" s="43" t="s">
        <v>70</v>
      </c>
      <c r="C180" s="23">
        <f>C181+C182+C183</f>
        <v>54662.555999999997</v>
      </c>
    </row>
    <row r="181" spans="1:3" ht="36" customHeight="1" outlineLevel="3" x14ac:dyDescent="0.2">
      <c r="A181" s="28" t="s">
        <v>115</v>
      </c>
      <c r="B181" s="43"/>
      <c r="C181" s="38">
        <f t="shared" ref="C181:C182" si="4">C185+C189+C193</f>
        <v>0</v>
      </c>
    </row>
    <row r="182" spans="1:3" ht="20.25" customHeight="1" outlineLevel="3" x14ac:dyDescent="0.2">
      <c r="A182" s="28" t="s">
        <v>6</v>
      </c>
      <c r="B182" s="43"/>
      <c r="C182" s="18">
        <f t="shared" si="4"/>
        <v>27337.560799999999</v>
      </c>
    </row>
    <row r="183" spans="1:3" ht="18" customHeight="1" outlineLevel="3" x14ac:dyDescent="0.2">
      <c r="A183" s="28" t="s">
        <v>7</v>
      </c>
      <c r="B183" s="43"/>
      <c r="C183" s="18">
        <f>C187+C191+C195</f>
        <v>27324.995200000001</v>
      </c>
    </row>
    <row r="184" spans="1:3" ht="48.75" customHeight="1" outlineLevel="3" x14ac:dyDescent="0.2">
      <c r="A184" s="34" t="s">
        <v>45</v>
      </c>
      <c r="B184" s="42" t="s">
        <v>108</v>
      </c>
      <c r="C184" s="17">
        <f>C185+C186+C187</f>
        <v>43561.425999999999</v>
      </c>
    </row>
    <row r="185" spans="1:3" ht="20.25" customHeight="1" outlineLevel="3" x14ac:dyDescent="0.2">
      <c r="A185" s="29" t="s">
        <v>10</v>
      </c>
      <c r="B185" s="42"/>
      <c r="C185" s="17">
        <v>0</v>
      </c>
    </row>
    <row r="186" spans="1:3" ht="20.25" customHeight="1" outlineLevel="3" x14ac:dyDescent="0.2">
      <c r="A186" s="29" t="s">
        <v>6</v>
      </c>
      <c r="B186" s="42"/>
      <c r="C186" s="17">
        <v>27337.560799999999</v>
      </c>
    </row>
    <row r="187" spans="1:3" ht="20.25" customHeight="1" outlineLevel="3" x14ac:dyDescent="0.2">
      <c r="A187" s="29" t="s">
        <v>7</v>
      </c>
      <c r="B187" s="42"/>
      <c r="C187" s="17">
        <v>16223.8652</v>
      </c>
    </row>
    <row r="188" spans="1:3" ht="33" customHeight="1" outlineLevel="3" x14ac:dyDescent="0.2">
      <c r="A188" s="34" t="s">
        <v>46</v>
      </c>
      <c r="B188" s="42" t="s">
        <v>109</v>
      </c>
      <c r="C188" s="16">
        <f>C189+C190+C191</f>
        <v>4000</v>
      </c>
    </row>
    <row r="189" spans="1:3" ht="17.25" customHeight="1" outlineLevel="3" x14ac:dyDescent="0.2">
      <c r="A189" s="29" t="s">
        <v>10</v>
      </c>
      <c r="B189" s="42"/>
      <c r="C189" s="17">
        <v>0</v>
      </c>
    </row>
    <row r="190" spans="1:3" ht="15" customHeight="1" outlineLevel="3" x14ac:dyDescent="0.2">
      <c r="A190" s="29" t="s">
        <v>6</v>
      </c>
      <c r="B190" s="42"/>
      <c r="C190" s="17">
        <v>0</v>
      </c>
    </row>
    <row r="191" spans="1:3" ht="23.25" customHeight="1" outlineLevel="3" x14ac:dyDescent="0.2">
      <c r="A191" s="29" t="s">
        <v>7</v>
      </c>
      <c r="B191" s="42"/>
      <c r="C191" s="17">
        <v>4000</v>
      </c>
    </row>
    <row r="192" spans="1:3" ht="53.25" customHeight="1" outlineLevel="3" x14ac:dyDescent="0.2">
      <c r="A192" s="34" t="s">
        <v>47</v>
      </c>
      <c r="B192" s="42" t="s">
        <v>110</v>
      </c>
      <c r="C192" s="16">
        <f>C193+C194+C195</f>
        <v>7101.13</v>
      </c>
    </row>
    <row r="193" spans="1:3" ht="19.5" customHeight="1" outlineLevel="3" x14ac:dyDescent="0.2">
      <c r="A193" s="29" t="s">
        <v>10</v>
      </c>
      <c r="B193" s="42"/>
      <c r="C193" s="17">
        <v>0</v>
      </c>
    </row>
    <row r="194" spans="1:3" ht="18" customHeight="1" outlineLevel="3" x14ac:dyDescent="0.2">
      <c r="A194" s="29" t="s">
        <v>6</v>
      </c>
      <c r="B194" s="42"/>
      <c r="C194" s="17">
        <v>0</v>
      </c>
    </row>
    <row r="195" spans="1:3" ht="24.75" customHeight="1" outlineLevel="3" x14ac:dyDescent="0.2">
      <c r="A195" s="29" t="s">
        <v>7</v>
      </c>
      <c r="B195" s="42"/>
      <c r="C195" s="17">
        <v>7101.13</v>
      </c>
    </row>
    <row r="196" spans="1:3" ht="65.25" customHeight="1" outlineLevel="3" x14ac:dyDescent="0.2">
      <c r="A196" s="11" t="s">
        <v>48</v>
      </c>
      <c r="B196" s="43" t="s">
        <v>69</v>
      </c>
      <c r="C196" s="23">
        <f>C197+C198+C199</f>
        <v>30</v>
      </c>
    </row>
    <row r="197" spans="1:3" ht="33" customHeight="1" outlineLevel="3" x14ac:dyDescent="0.2">
      <c r="A197" s="28" t="s">
        <v>115</v>
      </c>
      <c r="B197" s="43"/>
      <c r="C197" s="39">
        <v>0</v>
      </c>
    </row>
    <row r="198" spans="1:3" ht="21" customHeight="1" outlineLevel="3" x14ac:dyDescent="0.2">
      <c r="A198" s="28" t="s">
        <v>6</v>
      </c>
      <c r="B198" s="43"/>
      <c r="C198" s="21">
        <v>0</v>
      </c>
    </row>
    <row r="199" spans="1:3" ht="21" customHeight="1" outlineLevel="3" x14ac:dyDescent="0.2">
      <c r="A199" s="28" t="s">
        <v>7</v>
      </c>
      <c r="B199" s="43"/>
      <c r="C199" s="21">
        <v>30</v>
      </c>
    </row>
    <row r="200" spans="1:3" ht="48" customHeight="1" outlineLevel="3" x14ac:dyDescent="0.2">
      <c r="A200" s="11" t="s">
        <v>49</v>
      </c>
      <c r="B200" s="43" t="s">
        <v>68</v>
      </c>
      <c r="C200" s="23">
        <f>C201+C202+C203</f>
        <v>75</v>
      </c>
    </row>
    <row r="201" spans="1:3" ht="33" customHeight="1" outlineLevel="3" x14ac:dyDescent="0.2">
      <c r="A201" s="28" t="s">
        <v>115</v>
      </c>
      <c r="B201" s="43"/>
      <c r="C201" s="39" t="s">
        <v>13</v>
      </c>
    </row>
    <row r="202" spans="1:3" ht="18.75" customHeight="1" outlineLevel="3" x14ac:dyDescent="0.2">
      <c r="A202" s="28" t="s">
        <v>6</v>
      </c>
      <c r="B202" s="43"/>
      <c r="C202" s="21" t="s">
        <v>13</v>
      </c>
    </row>
    <row r="203" spans="1:3" ht="18.75" customHeight="1" outlineLevel="3" x14ac:dyDescent="0.2">
      <c r="A203" s="28" t="s">
        <v>7</v>
      </c>
      <c r="B203" s="43"/>
      <c r="C203" s="18">
        <v>75</v>
      </c>
    </row>
    <row r="204" spans="1:3" ht="51.75" customHeight="1" outlineLevel="3" x14ac:dyDescent="0.2">
      <c r="A204" s="28" t="s">
        <v>65</v>
      </c>
      <c r="B204" s="43" t="s">
        <v>67</v>
      </c>
      <c r="C204" s="18">
        <f>C205+C206+C207</f>
        <v>22</v>
      </c>
    </row>
    <row r="205" spans="1:3" ht="31.5" customHeight="1" outlineLevel="3" x14ac:dyDescent="0.2">
      <c r="A205" s="28" t="s">
        <v>115</v>
      </c>
      <c r="B205" s="43"/>
      <c r="C205" s="39">
        <v>0</v>
      </c>
    </row>
    <row r="206" spans="1:3" ht="18.75" customHeight="1" outlineLevel="3" x14ac:dyDescent="0.2">
      <c r="A206" s="28" t="s">
        <v>6</v>
      </c>
      <c r="B206" s="43"/>
      <c r="C206" s="21">
        <v>0</v>
      </c>
    </row>
    <row r="207" spans="1:3" ht="18.75" customHeight="1" outlineLevel="3" x14ac:dyDescent="0.2">
      <c r="A207" s="28" t="s">
        <v>7</v>
      </c>
      <c r="B207" s="43"/>
      <c r="C207" s="18">
        <v>22</v>
      </c>
    </row>
    <row r="208" spans="1:3" ht="48" customHeight="1" x14ac:dyDescent="0.2">
      <c r="A208" s="31" t="s">
        <v>112</v>
      </c>
      <c r="B208" s="46" t="s">
        <v>66</v>
      </c>
      <c r="C208" s="23">
        <f>C209+C210+C211</f>
        <v>3033.2280000000001</v>
      </c>
    </row>
    <row r="209" spans="1:3" ht="36" customHeight="1" x14ac:dyDescent="0.2">
      <c r="A209" s="28" t="s">
        <v>117</v>
      </c>
      <c r="B209" s="47"/>
      <c r="C209" s="38">
        <v>0</v>
      </c>
    </row>
    <row r="210" spans="1:3" ht="24.75" customHeight="1" x14ac:dyDescent="0.2">
      <c r="A210" s="28" t="s">
        <v>6</v>
      </c>
      <c r="B210" s="47"/>
      <c r="C210" s="18">
        <v>0</v>
      </c>
    </row>
    <row r="211" spans="1:3" ht="23.25" customHeight="1" x14ac:dyDescent="0.2">
      <c r="A211" s="28" t="s">
        <v>7</v>
      </c>
      <c r="B211" s="47"/>
      <c r="C211" s="18">
        <v>3033.2280000000001</v>
      </c>
    </row>
    <row r="212" spans="1:3" s="2" customFormat="1" ht="21.75" customHeight="1" x14ac:dyDescent="0.2">
      <c r="A212" s="36" t="s">
        <v>8</v>
      </c>
      <c r="B212" s="48"/>
      <c r="C212" s="26">
        <f>C5+C21+C41+C45+C73+C85+C108+C128+C136+C156+C160+C164+C180+C196+C200+C208+C204</f>
        <v>1111387.5337499999</v>
      </c>
    </row>
    <row r="213" spans="1:3" s="2" customFormat="1" ht="33" customHeight="1" x14ac:dyDescent="0.25">
      <c r="A213" s="32"/>
      <c r="B213" s="49"/>
      <c r="C213" s="7"/>
    </row>
    <row r="214" spans="1:3" s="2" customFormat="1" ht="18.75" customHeight="1" x14ac:dyDescent="0.25">
      <c r="A214" s="32"/>
      <c r="B214" s="49"/>
      <c r="C214" s="7"/>
    </row>
    <row r="215" spans="1:3" s="2" customFormat="1" ht="18" customHeight="1" x14ac:dyDescent="0.25">
      <c r="A215" s="32"/>
      <c r="B215" s="49"/>
      <c r="C215" s="7"/>
    </row>
    <row r="216" spans="1:3" s="2" customFormat="1" ht="19.5" customHeight="1" x14ac:dyDescent="0.25">
      <c r="A216" s="32"/>
      <c r="B216" s="49"/>
      <c r="C216" s="7"/>
    </row>
    <row r="217" spans="1:3" x14ac:dyDescent="0.2">
      <c r="C217" s="6"/>
    </row>
    <row r="218" spans="1:3" x14ac:dyDescent="0.2">
      <c r="B218" s="51"/>
      <c r="C218" s="5"/>
    </row>
    <row r="219" spans="1:3" x14ac:dyDescent="0.2">
      <c r="C219" s="5"/>
    </row>
    <row r="220" spans="1:3" x14ac:dyDescent="0.2">
      <c r="C220" s="5"/>
    </row>
  </sheetData>
  <mergeCells count="2">
    <mergeCell ref="A2:C2"/>
    <mergeCell ref="A1:C1"/>
  </mergeCells>
  <phoneticPr fontId="0" type="noConversion"/>
  <pageMargins left="0.59055118110236227" right="0" top="0.78740157480314965" bottom="0.78740157480314965" header="0.39370078740157483" footer="0.31496062992125984"/>
  <pageSetup paperSize="9" scale="65" firstPageNumber="4294967295" fitToHeight="0" orientation="landscape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Irinabb</cp:lastModifiedBy>
  <cp:lastPrinted>2018-02-22T00:56:24Z</cp:lastPrinted>
  <dcterms:created xsi:type="dcterms:W3CDTF">2014-10-06T23:30:42Z</dcterms:created>
  <dcterms:modified xsi:type="dcterms:W3CDTF">2018-03-19T00:28:30Z</dcterms:modified>
</cp:coreProperties>
</file>