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4240" windowHeight="12240" activeTab="0"/>
  </bookViews>
  <sheets>
    <sheet name="Лист1" sheetId="1" r:id="rId1"/>
  </sheets>
  <definedNames>
    <definedName name="_xlnm.Print_Titles" localSheetId="0">'Лист1'!$6:$6</definedName>
    <definedName name="_xlnm.Print_Area" localSheetId="0">'Лист1'!$A$1:$G$13</definedName>
  </definedNames>
  <calcPr fullCalcOnLoad="1"/>
</workbook>
</file>

<file path=xl/sharedStrings.xml><?xml version="1.0" encoding="utf-8"?>
<sst xmlns="http://schemas.openxmlformats.org/spreadsheetml/2006/main" count="46" uniqueCount="30">
  <si>
    <t>№ п/п</t>
  </si>
  <si>
    <t>Наименование показателя</t>
  </si>
  <si>
    <t>Государственный внутренний долг субъекта Российской Федерации - всего</t>
  </si>
  <si>
    <t>Кредиты коммерческих банков и иных кредитных организаций</t>
  </si>
  <si>
    <t>Бюджетные кредиты</t>
  </si>
  <si>
    <t>Государственные ценные бумаги, осуществляемые путем выпуска ценных бумаг (в валюте Российской Федерации)</t>
  </si>
  <si>
    <t>Государственные гарантии</t>
  </si>
  <si>
    <t>Расходы на обслуживание государственного долга за отчетный период</t>
  </si>
  <si>
    <t>х</t>
  </si>
  <si>
    <t>Уровень государственного долга, в % к налоговым и неналоговым доходам</t>
  </si>
  <si>
    <t>1.1</t>
  </si>
  <si>
    <t>1.2</t>
  </si>
  <si>
    <t>1.3</t>
  </si>
  <si>
    <t>1.4</t>
  </si>
  <si>
    <t>1</t>
  </si>
  <si>
    <t>По состоянию на 01.01.2021</t>
  </si>
  <si>
    <t>уд.вес,%</t>
  </si>
  <si>
    <t>2</t>
  </si>
  <si>
    <t>Объем налоговых и неналоговых доходов</t>
  </si>
  <si>
    <t>3</t>
  </si>
  <si>
    <t>4</t>
  </si>
  <si>
    <t>тыс. руб.</t>
  </si>
  <si>
    <t>тыс.руб.</t>
  </si>
  <si>
    <t>Снижение (-),  прирост (+), к 01.01.2021</t>
  </si>
  <si>
    <t>5</t>
  </si>
  <si>
    <t>6</t>
  </si>
  <si>
    <t xml:space="preserve">Всего расходов </t>
  </si>
  <si>
    <t>Уровень расходов на обслуживание муниципального долга (в %) к общим расходам</t>
  </si>
  <si>
    <t>По состоянию на 01.01.2022</t>
  </si>
  <si>
    <t>Сведения об объеме муниципального долга Арсеньевского ГО  на 01.01.2022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</si>
</sst>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49" fontId="39" fillId="0" borderId="0" xfId="0" applyNumberFormat="1" applyFont="1" applyAlignment="1">
      <alignment wrapText="1"/>
    </xf>
    <xf numFmtId="0" fontId="39" fillId="0" borderId="0" xfId="0" applyFont="1" applyAlignment="1">
      <alignment wrapText="1"/>
    </xf>
    <xf numFmtId="0" fontId="39" fillId="0" borderId="10" xfId="0" applyFont="1" applyBorder="1" applyAlignment="1">
      <alignment horizontal="center" vertical="center" wrapText="1"/>
    </xf>
    <xf numFmtId="49" fontId="40" fillId="0" borderId="10" xfId="0" applyNumberFormat="1" applyFont="1" applyBorder="1" applyAlignment="1">
      <alignment wrapText="1"/>
    </xf>
    <xf numFmtId="0" fontId="40" fillId="0" borderId="10" xfId="0" applyFont="1" applyBorder="1" applyAlignment="1">
      <alignment wrapText="1"/>
    </xf>
    <xf numFmtId="49" fontId="39" fillId="0" borderId="10" xfId="0" applyNumberFormat="1" applyFont="1" applyBorder="1" applyAlignment="1">
      <alignment wrapText="1"/>
    </xf>
    <xf numFmtId="49" fontId="40" fillId="0" borderId="10" xfId="0" applyNumberFormat="1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4" fontId="41" fillId="0" borderId="10" xfId="0" applyNumberFormat="1" applyFont="1" applyBorder="1" applyAlignment="1">
      <alignment horizontal="center" vertical="center" wrapText="1"/>
    </xf>
    <xf numFmtId="4" fontId="41" fillId="0" borderId="10" xfId="0" applyNumberFormat="1" applyFont="1" applyFill="1" applyBorder="1" applyAlignment="1">
      <alignment horizontal="center" vertical="center" wrapText="1"/>
    </xf>
    <xf numFmtId="49" fontId="40" fillId="0" borderId="10" xfId="0" applyNumberFormat="1" applyFont="1" applyBorder="1" applyAlignment="1">
      <alignment horizontal="center" wrapText="1"/>
    </xf>
    <xf numFmtId="4" fontId="42" fillId="0" borderId="10" xfId="0" applyNumberFormat="1" applyFont="1" applyBorder="1" applyAlignment="1">
      <alignment horizontal="center" vertical="center" wrapText="1"/>
    </xf>
    <xf numFmtId="4" fontId="39" fillId="0" borderId="10" xfId="0" applyNumberFormat="1" applyFont="1" applyBorder="1" applyAlignment="1">
      <alignment horizontal="center" vertical="center" wrapText="1"/>
    </xf>
    <xf numFmtId="0" fontId="43" fillId="0" borderId="0" xfId="0" applyFont="1" applyAlignment="1">
      <alignment horizontal="center" vertical="center" wrapText="1"/>
    </xf>
    <xf numFmtId="0" fontId="43" fillId="0" borderId="11" xfId="0" applyFont="1" applyBorder="1" applyAlignment="1">
      <alignment horizontal="center" vertical="center" wrapText="1"/>
    </xf>
    <xf numFmtId="49" fontId="39" fillId="0" borderId="0" xfId="0" applyNumberFormat="1" applyFont="1" applyAlignment="1">
      <alignment horizontal="left" vertical="top" wrapText="1"/>
    </xf>
    <xf numFmtId="0" fontId="39" fillId="0" borderId="10" xfId="0" applyFont="1" applyBorder="1" applyAlignment="1">
      <alignment horizontal="center" vertical="center" wrapText="1"/>
    </xf>
    <xf numFmtId="49" fontId="39" fillId="0" borderId="10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"/>
  <sheetViews>
    <sheetView tabSelected="1" zoomScaleSheetLayoutView="100" zoomScalePageLayoutView="0" workbookViewId="0" topLeftCell="A10">
      <selection activeCell="E14" sqref="E14"/>
    </sheetView>
  </sheetViews>
  <sheetFormatPr defaultColWidth="9.140625" defaultRowHeight="15"/>
  <cols>
    <col min="1" max="1" width="6.7109375" style="1" customWidth="1"/>
    <col min="2" max="2" width="39.140625" style="2" customWidth="1"/>
    <col min="3" max="3" width="14.421875" style="2" customWidth="1"/>
    <col min="4" max="4" width="11.8515625" style="2" customWidth="1"/>
    <col min="5" max="5" width="12.57421875" style="2" customWidth="1"/>
    <col min="6" max="7" width="13.421875" style="2" customWidth="1"/>
    <col min="8" max="16384" width="9.140625" style="2" customWidth="1"/>
  </cols>
  <sheetData>
    <row r="2" spans="1:7" ht="21.75" customHeight="1">
      <c r="A2" s="18" t="s">
        <v>29</v>
      </c>
      <c r="B2" s="18"/>
      <c r="C2" s="18"/>
      <c r="D2" s="18"/>
      <c r="E2" s="18"/>
      <c r="F2" s="18"/>
      <c r="G2" s="18"/>
    </row>
    <row r="3" spans="1:7" ht="18.75">
      <c r="A3" s="19"/>
      <c r="B3" s="19"/>
      <c r="C3" s="19"/>
      <c r="D3" s="19"/>
      <c r="E3" s="19"/>
      <c r="F3" s="19"/>
      <c r="G3" s="19"/>
    </row>
    <row r="4" spans="1:7" ht="45.75" customHeight="1">
      <c r="A4" s="22" t="s">
        <v>0</v>
      </c>
      <c r="B4" s="21" t="s">
        <v>1</v>
      </c>
      <c r="C4" s="21" t="s">
        <v>15</v>
      </c>
      <c r="D4" s="21"/>
      <c r="E4" s="21" t="s">
        <v>28</v>
      </c>
      <c r="F4" s="21"/>
      <c r="G4" s="12" t="s">
        <v>23</v>
      </c>
    </row>
    <row r="5" spans="1:7" ht="15.75">
      <c r="A5" s="22"/>
      <c r="B5" s="21"/>
      <c r="C5" s="3" t="s">
        <v>21</v>
      </c>
      <c r="D5" s="3" t="s">
        <v>16</v>
      </c>
      <c r="E5" s="11" t="s">
        <v>21</v>
      </c>
      <c r="F5" s="11" t="s">
        <v>16</v>
      </c>
      <c r="G5" s="3" t="s">
        <v>22</v>
      </c>
    </row>
    <row r="6" spans="1:7" ht="15.75">
      <c r="A6" s="10" t="s">
        <v>14</v>
      </c>
      <c r="B6" s="9">
        <v>2</v>
      </c>
      <c r="C6" s="9">
        <v>3</v>
      </c>
      <c r="D6" s="9">
        <v>4</v>
      </c>
      <c r="E6" s="11">
        <v>5</v>
      </c>
      <c r="F6" s="11">
        <v>6</v>
      </c>
      <c r="G6" s="9">
        <v>7</v>
      </c>
    </row>
    <row r="7" spans="1:7" ht="47.25">
      <c r="A7" s="7">
        <v>1</v>
      </c>
      <c r="B7" s="5" t="s">
        <v>2</v>
      </c>
      <c r="C7" s="16">
        <f>C8+C9+C10+C11</f>
        <v>111139.34</v>
      </c>
      <c r="D7" s="16">
        <f>C7/$C$7*100</f>
        <v>100</v>
      </c>
      <c r="E7" s="16">
        <v>224468.873</v>
      </c>
      <c r="F7" s="16">
        <f>E7/E7*100</f>
        <v>100</v>
      </c>
      <c r="G7" s="16">
        <f>G8+G9+G10+G11</f>
        <v>113329.533</v>
      </c>
    </row>
    <row r="8" spans="1:7" ht="31.5">
      <c r="A8" s="8" t="s">
        <v>10</v>
      </c>
      <c r="B8" s="6" t="s">
        <v>3</v>
      </c>
      <c r="C8" s="13">
        <v>7289.78</v>
      </c>
      <c r="D8" s="13">
        <f>C8/C7*100</f>
        <v>6.559135586013018</v>
      </c>
      <c r="E8" s="13">
        <v>97222.223</v>
      </c>
      <c r="F8" s="13">
        <v>43.31</v>
      </c>
      <c r="G8" s="13">
        <f>E8-C8</f>
        <v>89932.443</v>
      </c>
    </row>
    <row r="9" spans="1:7" ht="15.75">
      <c r="A9" s="8" t="s">
        <v>11</v>
      </c>
      <c r="B9" s="6" t="s">
        <v>4</v>
      </c>
      <c r="C9" s="13">
        <v>103849.56</v>
      </c>
      <c r="D9" s="13">
        <f>C9/$C$7*100</f>
        <v>93.44086441398699</v>
      </c>
      <c r="E9" s="13">
        <v>127246.65</v>
      </c>
      <c r="F9" s="13">
        <v>56.69</v>
      </c>
      <c r="G9" s="13">
        <f>E9-C9</f>
        <v>23397.089999999997</v>
      </c>
    </row>
    <row r="10" spans="1:7" ht="63">
      <c r="A10" s="8" t="s">
        <v>12</v>
      </c>
      <c r="B10" s="6" t="s">
        <v>5</v>
      </c>
      <c r="C10" s="13">
        <v>0</v>
      </c>
      <c r="D10" s="13">
        <f>C10/$C$7*100</f>
        <v>0</v>
      </c>
      <c r="E10" s="13">
        <v>0</v>
      </c>
      <c r="F10" s="13">
        <v>0</v>
      </c>
      <c r="G10" s="13">
        <f>E10-C10</f>
        <v>0</v>
      </c>
    </row>
    <row r="11" spans="1:7" ht="15.75">
      <c r="A11" s="8" t="s">
        <v>13</v>
      </c>
      <c r="B11" s="6" t="s">
        <v>6</v>
      </c>
      <c r="C11" s="13">
        <v>0</v>
      </c>
      <c r="D11" s="13">
        <f>C11/$C$7*100</f>
        <v>0</v>
      </c>
      <c r="E11" s="13">
        <v>0</v>
      </c>
      <c r="F11" s="13">
        <f>E11/E9*100</f>
        <v>0</v>
      </c>
      <c r="G11" s="13">
        <f>E11-C11</f>
        <v>0</v>
      </c>
    </row>
    <row r="12" spans="1:7" ht="31.5">
      <c r="A12" s="7" t="s">
        <v>17</v>
      </c>
      <c r="B12" s="4" t="s">
        <v>18</v>
      </c>
      <c r="C12" s="14">
        <v>649842.7</v>
      </c>
      <c r="D12" s="13" t="s">
        <v>8</v>
      </c>
      <c r="E12" s="13">
        <v>549257.55</v>
      </c>
      <c r="F12" s="13" t="s">
        <v>8</v>
      </c>
      <c r="G12" s="13" t="s">
        <v>8</v>
      </c>
    </row>
    <row r="13" spans="1:7" ht="47.25">
      <c r="A13" s="7" t="s">
        <v>19</v>
      </c>
      <c r="B13" s="4" t="s">
        <v>9</v>
      </c>
      <c r="C13" s="13" t="s">
        <v>8</v>
      </c>
      <c r="D13" s="13">
        <f>(C7/C12)*100</f>
        <v>17.10249880471074</v>
      </c>
      <c r="E13" s="13" t="s">
        <v>8</v>
      </c>
      <c r="F13" s="13">
        <f>(E7/E12)*100</f>
        <v>40.86769002993222</v>
      </c>
      <c r="G13" s="13" t="s">
        <v>8</v>
      </c>
    </row>
    <row r="14" spans="1:7" ht="47.25">
      <c r="A14" s="7" t="s">
        <v>20</v>
      </c>
      <c r="B14" s="4" t="s">
        <v>7</v>
      </c>
      <c r="C14" s="14">
        <v>7420.49</v>
      </c>
      <c r="D14" s="13" t="s">
        <v>8</v>
      </c>
      <c r="E14" s="13">
        <v>1283.973</v>
      </c>
      <c r="F14" s="13" t="s">
        <v>8</v>
      </c>
      <c r="G14" s="13" t="s">
        <v>8</v>
      </c>
    </row>
    <row r="15" spans="1:7" ht="15.75">
      <c r="A15" s="7" t="s">
        <v>24</v>
      </c>
      <c r="B15" s="4" t="s">
        <v>26</v>
      </c>
      <c r="C15" s="13">
        <v>1958275.6</v>
      </c>
      <c r="D15" s="13" t="s">
        <v>8</v>
      </c>
      <c r="E15" s="13">
        <v>1695358.579</v>
      </c>
      <c r="F15" s="13" t="s">
        <v>8</v>
      </c>
      <c r="G15" s="13" t="s">
        <v>8</v>
      </c>
    </row>
    <row r="16" spans="1:7" ht="47.25">
      <c r="A16" s="15" t="s">
        <v>25</v>
      </c>
      <c r="B16" s="5" t="s">
        <v>27</v>
      </c>
      <c r="C16" s="17" t="s">
        <v>8</v>
      </c>
      <c r="D16" s="17">
        <f>C14/C15*100</f>
        <v>0.378929809471149</v>
      </c>
      <c r="E16" s="17" t="s">
        <v>8</v>
      </c>
      <c r="F16" s="17">
        <f>E14/E15*100</f>
        <v>0.0757345977366833</v>
      </c>
      <c r="G16" s="17" t="s">
        <v>8</v>
      </c>
    </row>
    <row r="17" spans="1:7" ht="35.25" customHeight="1">
      <c r="A17" s="20"/>
      <c r="B17" s="20"/>
      <c r="C17" s="20"/>
      <c r="D17" s="20"/>
      <c r="E17" s="20"/>
      <c r="F17" s="20"/>
      <c r="G17" s="20"/>
    </row>
  </sheetData>
  <sheetProtection/>
  <mergeCells count="7">
    <mergeCell ref="A2:G2"/>
    <mergeCell ref="A3:G3"/>
    <mergeCell ref="A17:G17"/>
    <mergeCell ref="C4:D4"/>
    <mergeCell ref="A4:A5"/>
    <mergeCell ref="B4:B5"/>
    <mergeCell ref="E4:F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2022-05-20T03:49:41Z</dcterms:modified>
  <cp:category/>
  <cp:version/>
  <cp:contentType/>
  <cp:contentStatus/>
</cp:coreProperties>
</file>