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735" windowWidth="18885" windowHeight="612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5621"/>
</workbook>
</file>

<file path=xl/calcChain.xml><?xml version="1.0" encoding="utf-8"?>
<calcChain xmlns="http://schemas.openxmlformats.org/spreadsheetml/2006/main">
  <c r="AO27" i="2" l="1"/>
  <c r="AO26" i="2"/>
  <c r="AO25" i="2"/>
  <c r="AO24" i="2"/>
  <c r="AO23" i="2"/>
  <c r="AO22" i="2"/>
  <c r="AO21" i="2"/>
  <c r="AO20" i="2"/>
  <c r="AO19" i="2"/>
  <c r="AO18" i="2"/>
  <c r="AO17" i="2"/>
  <c r="AO16" i="2"/>
  <c r="AO14" i="2"/>
  <c r="AO13" i="2"/>
  <c r="AO12" i="2"/>
  <c r="AO11" i="2"/>
  <c r="AO10" i="2"/>
  <c r="AO9" i="2"/>
  <c r="AL27" i="2"/>
  <c r="AL26" i="2"/>
  <c r="AL25" i="2"/>
  <c r="AL24" i="2"/>
  <c r="AL23" i="2"/>
  <c r="AL22" i="2"/>
  <c r="AL21" i="2"/>
  <c r="AL20" i="2"/>
  <c r="AL19" i="2"/>
  <c r="AL18" i="2"/>
  <c r="AL17" i="2"/>
  <c r="AL16" i="2"/>
  <c r="AL15" i="2"/>
  <c r="AL14" i="2"/>
  <c r="AL13" i="2"/>
  <c r="AL12" i="2"/>
  <c r="AL11" i="2"/>
  <c r="AL10" i="2"/>
  <c r="AL9" i="2"/>
  <c r="AO8" i="2"/>
  <c r="AL8" i="2"/>
  <c r="N28" i="2"/>
  <c r="AE28" i="2" l="1"/>
  <c r="V28" i="2" l="1"/>
  <c r="O29" i="2" l="1"/>
  <c r="P29" i="2"/>
  <c r="Q29" i="2"/>
  <c r="R29" i="2"/>
  <c r="S29" i="2"/>
  <c r="T29" i="2"/>
  <c r="U29" i="2"/>
  <c r="AO28" i="2"/>
  <c r="AL28" i="2"/>
</calcChain>
</file>

<file path=xl/sharedStrings.xml><?xml version="1.0" encoding="utf-8"?>
<sst xmlns="http://schemas.openxmlformats.org/spreadsheetml/2006/main" count="162" uniqueCount="62">
  <si>
    <t>Единица измерения: руб.</t>
  </si>
  <si>
    <t>Наименование показателя</t>
  </si>
  <si>
    <t/>
  </si>
  <si>
    <t>Ц.ст.</t>
  </si>
  <si>
    <t>000</t>
  </si>
  <si>
    <t>0000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</si>
  <si>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</si>
  <si>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</si>
  <si>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</si>
  <si>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</si>
  <si>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</si>
  <si>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</si>
  <si>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</si>
  <si>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</si>
  <si>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</si>
  <si>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</si>
  <si>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</si>
  <si>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</si>
  <si>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</si>
  <si>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</si>
  <si>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</si>
  <si>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1800000000</t>
  </si>
  <si>
    <t xml:space="preserve">      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городского округа</t>
  </si>
  <si>
    <t>9900000000</t>
  </si>
  <si>
    <t>ВСЕГО РАСХОДОВ:</t>
  </si>
  <si>
    <t>Фактическое исполнение, руб.</t>
  </si>
  <si>
    <t>% исполнения первоначального плана</t>
  </si>
  <si>
    <t>% исполнения уточненного плана</t>
  </si>
  <si>
    <t>0800000000</t>
  </si>
  <si>
    <t xml:space="preserve">   Муниципальная программа "Развитие водохозяйственного комплекса в Арсеньевском городском округе" на 2015 -2021 годы</t>
  </si>
  <si>
    <t xml:space="preserve">      Муниципальная программа "Экономическое развитие и инновационная экономика в Арсеньевском городском округе" на 2020-2024 годы</t>
  </si>
  <si>
    <t xml:space="preserve">      Муниципальная программа "Развитие образования Арсеньевского городского округа" на 2020-2024годы</t>
  </si>
  <si>
    <t xml:space="preserve">      Муниципальная программа "Доступная среда" на период 2020-2024 годы</t>
  </si>
  <si>
    <t xml:space="preserve">      Муниципальная программа "Развитие культуры Арсеньевского городского округа" на 2020-2024 годы</t>
  </si>
  <si>
    <t xml:space="preserve">      Муниципальная программа "Благоустройство Арсеньевского городского округа" на 2020-2024 годы</t>
  </si>
  <si>
    <t xml:space="preserve">      Муниципальная программа "Обеспечение доступным жильем и качественными услугами ЖКХ населения Арсеньевского городского округа" на 2020-2024 годы</t>
  </si>
  <si>
    <t xml:space="preserve">      Муниципальная программа "Безопасный город" на 2020-2024 годы</t>
  </si>
  <si>
    <t xml:space="preserve">      Муниципальная программа "Развитие физической культуры и спорта в Арсеньевском городском округе" на 2020-2024 годы</t>
  </si>
  <si>
    <t xml:space="preserve">      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</si>
  <si>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 xml:space="preserve">      Муниципальная программа "Информационное общество" на 2020-2024 годы</t>
  </si>
  <si>
    <t xml:space="preserve">      Муниципальная программа "Развитие транспортного комплекса Арсеньевского городского округа" на 2020-2024 годы</t>
  </si>
  <si>
    <t xml:space="preserve">      Муниципальная программа "Энергоэффективность и развитие энергетики Арсеньевского городского округа" на 2020 – 2024 годы</t>
  </si>
  <si>
    <t xml:space="preserve">      Муниципальная программа "Противодействие коррупции в органах местного самоуправления Арсеньевского городского округа" на 2020 – 2024 годы</t>
  </si>
  <si>
    <t xml:space="preserve">      Муниципальная программа "Развитие муниципальной службы в Арсеньевском городском округе" на 2020 – 2024годы</t>
  </si>
  <si>
    <t xml:space="preserve">      Муниципальная программа "Развитие внутреннего и въездного туризма на территории Арсеньевского городского округа" на 2020-2024 годы</t>
  </si>
  <si>
    <t xml:space="preserve">      Муниципальная программа "Переселение граждан из аварийного жилищного фонда в Арсеньевском городском округе" на 2020-2024годы</t>
  </si>
  <si>
    <t xml:space="preserve">      Муниципальная программа "Формирование современной городской среды городского округа" на 2020-2024 годы</t>
  </si>
  <si>
    <t>Аналитические данные об исполнении расходов бюджета Арсеньевского городского округа в разрезе государственных программ за 2021 год</t>
  </si>
  <si>
    <t>План по муниципальному правовому акту от 24.12.2020 № 225-МПА (первоначальный), руб.</t>
  </si>
  <si>
    <t>План по закону о бюджете от 27.12.2020 № 293-МПА (уточненный), руб.</t>
  </si>
  <si>
    <t>Муниципальная программа "Укрепление общественного здоровья населения Арсеньевского городского округа на 2021-2024 годы"</t>
  </si>
  <si>
    <t xml:space="preserve">Пояснения отклонений </t>
  </si>
  <si>
    <t xml:space="preserve">Отклонение сложилось в связи уменьшением потребности обучения муниципальных служащих  </t>
  </si>
  <si>
    <t>Отклонение сложилось в связи с уменьшением потребности обучения работников в органах самоуправления</t>
  </si>
  <si>
    <t>Отклонение сложилось в связи с проведением конкурсов и аукционов  при  формировании земельных участков ; проведение оценки рыночной стоимости объектов недвижимости(экономия денежных средств при заключении муниципальных контрактах); проведение технической инветаризации объектов недвижимости, изготовления технической документации. Отклонение в  связи с уточнением процентов по муниципальному долгу за кредиты  в кредитных организациях.</t>
  </si>
  <si>
    <t>Отклонение сложилось в связи с  передачей на край МАУ ЦТО "Салют" были возвращены  выделенна субсидия из краевого бюджета  на ремонт в сумме 19 532,67 руб.; выделения подраздела 1103 "Спорт высших достижений", с увеличением потребности приобретения оборудования и инвентаря; сложилась экономия от проведения закупок по приобретению оборудования и инвентаря (аукцион).</t>
  </si>
  <si>
    <t>Отклонение сложилось в связи с отсутствием мероприятий туристической направленности в городском округе</t>
  </si>
  <si>
    <t>Отклонение сложилось в связи с увеличением финансового обеспечения муниципального козенного учреждения Специализированная служба АГО</t>
  </si>
  <si>
    <t>Отклонение сложилось в связи с увеличением средств из краевого бюджета</t>
  </si>
  <si>
    <t>Отклонение сложилось в связи с экономией по расходам на уличное освещение. Экономия сложилась в связи с уствновкой энергосберегающих ламп.</t>
  </si>
  <si>
    <t>Отклонение сложилось в связи с увеличением средств из краевого бюджета на реализация проектов инициативного бюджетирования по направлению "Твой проект"</t>
  </si>
  <si>
    <t>Отклонение сложилось в связи с увеличением средств из краевого бюджета на строительство и реконструкция  объектов питьевого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</si>
</sst>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10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4" fontId="3" fillId="3" borderId="4" xfId="35" applyNumberFormat="1" applyBorder="1" applyProtection="1">
      <alignment horizontal="right" vertical="top" shrinkToFit="1"/>
    </xf>
    <xf numFmtId="0" fontId="1" fillId="0" borderId="1" xfId="2" applyNumberFormat="1" applyFill="1" applyProtection="1"/>
    <xf numFmtId="4" fontId="3" fillId="0" borderId="2" xfId="35" applyNumberFormat="1" applyFill="1" applyProtection="1">
      <alignment horizontal="right" vertical="top" shrinkToFit="1"/>
    </xf>
    <xf numFmtId="10" fontId="3" fillId="0" borderId="2" xfId="36" applyNumberFormat="1" applyFill="1" applyProtection="1">
      <alignment horizontal="right" vertical="top" shrinkToFit="1"/>
    </xf>
    <xf numFmtId="0" fontId="1" fillId="0" borderId="1" xfId="37" applyNumberFormat="1" applyFill="1" applyProtection="1">
      <alignment horizontal="left" wrapText="1"/>
    </xf>
    <xf numFmtId="0" fontId="0" fillId="0" borderId="0" xfId="0" applyFill="1" applyProtection="1">
      <protection locked="0"/>
    </xf>
    <xf numFmtId="0" fontId="1" fillId="0" borderId="2" xfId="29" applyNumberFormat="1" applyFont="1" applyFill="1" applyProtection="1">
      <alignment horizontal="center" vertical="center" wrapText="1"/>
    </xf>
    <xf numFmtId="0" fontId="3" fillId="0" borderId="2" xfId="30" applyNumberFormat="1" applyFont="1" applyProtection="1">
      <alignment vertical="top" wrapText="1"/>
    </xf>
    <xf numFmtId="1" fontId="1" fillId="0" borderId="2" xfId="31" applyNumberFormat="1" applyFont="1" applyProtection="1">
      <alignment horizontal="center" vertical="top" shrinkToFit="1"/>
    </xf>
    <xf numFmtId="4" fontId="3" fillId="2" borderId="2" xfId="32" applyNumberFormat="1" applyFont="1" applyProtection="1">
      <alignment horizontal="right" vertical="top" shrinkToFit="1"/>
    </xf>
    <xf numFmtId="4" fontId="3" fillId="0" borderId="2" xfId="32" applyNumberFormat="1" applyFont="1" applyFill="1" applyProtection="1">
      <alignment horizontal="right" vertical="top" shrinkToFit="1"/>
    </xf>
    <xf numFmtId="10" fontId="3" fillId="2" borderId="2" xfId="33" applyNumberFormat="1" applyFont="1" applyProtection="1">
      <alignment horizontal="right" vertical="top" shrinkToFit="1"/>
    </xf>
    <xf numFmtId="4" fontId="3" fillId="2" borderId="4" xfId="32" applyNumberFormat="1" applyFont="1" applyBorder="1" applyProtection="1">
      <alignment horizontal="right" vertical="top" shrinkToFit="1"/>
    </xf>
    <xf numFmtId="49" fontId="1" fillId="0" borderId="2" xfId="31" applyNumberFormat="1" applyFont="1" applyProtection="1">
      <alignment horizontal="center" vertical="top" shrinkToFit="1"/>
    </xf>
    <xf numFmtId="4" fontId="1" fillId="0" borderId="1" xfId="2" applyNumberFormat="1" applyFill="1" applyProtection="1"/>
    <xf numFmtId="4" fontId="7" fillId="0" borderId="2" xfId="32" applyNumberFormat="1" applyFont="1" applyFill="1" applyProtection="1">
      <alignment horizontal="right" vertical="top" shrinkToFit="1"/>
    </xf>
    <xf numFmtId="10" fontId="7" fillId="0" borderId="2" xfId="33" applyNumberFormat="1" applyFont="1" applyFill="1" applyProtection="1">
      <alignment horizontal="right" vertical="top" shrinkToFit="1"/>
    </xf>
    <xf numFmtId="0" fontId="5" fillId="0" borderId="3" xfId="0" applyFont="1" applyBorder="1" applyAlignment="1" applyProtection="1">
      <alignment vertical="top"/>
      <protection locked="0"/>
    </xf>
    <xf numFmtId="4" fontId="8" fillId="0" borderId="3" xfId="2" applyNumberFormat="1" applyFont="1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2" xfId="29" applyNumberFormat="1" applyFont="1" applyFill="1" applyProtection="1">
      <alignment horizontal="center" vertical="center" wrapText="1"/>
    </xf>
    <xf numFmtId="0" fontId="1" fillId="0" borderId="2" xfId="29" applyFont="1" applyFill="1">
      <alignment horizontal="center" vertical="center" wrapText="1"/>
    </xf>
    <xf numFmtId="0" fontId="1" fillId="0" borderId="2" xfId="7" applyNumberFormat="1" applyFont="1" applyProtection="1">
      <alignment horizontal="center" vertical="center" wrapText="1"/>
    </xf>
    <xf numFmtId="0" fontId="1" fillId="0" borderId="2" xfId="7" applyFont="1">
      <alignment horizontal="center" vertical="center" wrapText="1"/>
    </xf>
    <xf numFmtId="0" fontId="1" fillId="0" borderId="2" xfId="8" applyNumberFormat="1" applyFont="1" applyProtection="1">
      <alignment horizontal="center" vertical="center" wrapText="1"/>
    </xf>
    <xf numFmtId="0" fontId="1" fillId="0" borderId="2" xfId="8" applyFont="1">
      <alignment horizontal="center" vertical="center" wrapText="1"/>
    </xf>
    <xf numFmtId="0" fontId="1" fillId="0" borderId="2" xfId="9" applyNumberFormat="1" applyFont="1" applyProtection="1">
      <alignment horizontal="center" vertical="center" wrapText="1"/>
    </xf>
    <xf numFmtId="0" fontId="1" fillId="0" borderId="2" xfId="9" applyFont="1">
      <alignment horizontal="center" vertical="center" wrapText="1"/>
    </xf>
    <xf numFmtId="0" fontId="1" fillId="0" borderId="2" xfId="10" applyNumberFormat="1" applyFont="1" applyProtection="1">
      <alignment horizontal="center" vertical="center" wrapText="1"/>
    </xf>
    <xf numFmtId="0" fontId="1" fillId="0" borderId="2" xfId="10" applyFont="1">
      <alignment horizontal="center" vertical="center" wrapText="1"/>
    </xf>
    <xf numFmtId="0" fontId="1" fillId="0" borderId="2" xfId="11" applyNumberFormat="1" applyFont="1" applyProtection="1">
      <alignment horizontal="center" vertical="center" wrapText="1"/>
    </xf>
    <xf numFmtId="0" fontId="1" fillId="0" borderId="2" xfId="11" applyFont="1">
      <alignment horizontal="center" vertical="center" wrapText="1"/>
    </xf>
    <xf numFmtId="0" fontId="1" fillId="0" borderId="2" xfId="12" applyNumberFormat="1" applyFont="1" applyProtection="1">
      <alignment horizontal="center" vertical="center" wrapText="1"/>
    </xf>
    <xf numFmtId="0" fontId="1" fillId="0" borderId="2" xfId="12" applyFont="1">
      <alignment horizontal="center" vertical="center" wrapText="1"/>
    </xf>
    <xf numFmtId="0" fontId="1" fillId="0" borderId="2" xfId="13" applyNumberFormat="1" applyFont="1" applyProtection="1">
      <alignment horizontal="center" vertical="center" wrapText="1"/>
    </xf>
    <xf numFmtId="0" fontId="1" fillId="0" borderId="2" xfId="13" applyFont="1">
      <alignment horizontal="center" vertic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21" applyNumberFormat="1" applyFont="1" applyFill="1" applyProtection="1">
      <alignment horizontal="center" vertical="center" wrapText="1"/>
    </xf>
    <xf numFmtId="0" fontId="1" fillId="0" borderId="2" xfId="21" applyFont="1" applyFill="1">
      <alignment horizontal="center" vertical="center" wrapText="1"/>
    </xf>
    <xf numFmtId="0" fontId="1" fillId="0" borderId="2" xfId="22" applyNumberFormat="1" applyFont="1" applyFill="1" applyProtection="1">
      <alignment horizontal="center" vertical="center" wrapText="1"/>
    </xf>
    <xf numFmtId="0" fontId="1" fillId="0" borderId="2" xfId="22" applyFont="1" applyFill="1">
      <alignment horizontal="center" vertical="center" wrapText="1"/>
    </xf>
    <xf numFmtId="0" fontId="1" fillId="0" borderId="2" xfId="23" applyNumberFormat="1" applyFont="1" applyFill="1" applyProtection="1">
      <alignment horizontal="center" vertical="center" wrapText="1"/>
    </xf>
    <xf numFmtId="0" fontId="1" fillId="0" borderId="2" xfId="23" applyFont="1" applyFill="1">
      <alignment horizontal="center" vertical="center" wrapText="1"/>
    </xf>
    <xf numFmtId="0" fontId="1" fillId="0" borderId="2" xfId="24" applyNumberFormat="1" applyFont="1" applyFill="1" applyProtection="1">
      <alignment horizontal="center" vertical="center" wrapText="1"/>
    </xf>
    <xf numFmtId="0" fontId="1" fillId="0" borderId="2" xfId="24" applyFont="1" applyFill="1">
      <alignment horizontal="center" vertical="center" wrapText="1"/>
    </xf>
    <xf numFmtId="0" fontId="1" fillId="0" borderId="2" xfId="25" applyNumberFormat="1" applyFont="1" applyFill="1" applyProtection="1">
      <alignment horizontal="center" vertical="center" wrapText="1"/>
    </xf>
    <xf numFmtId="0" fontId="1" fillId="0" borderId="2" xfId="25" applyFont="1" applyFill="1">
      <alignment horizontal="center" vertical="center" wrapText="1"/>
    </xf>
    <xf numFmtId="0" fontId="1" fillId="0" borderId="2" xfId="26" applyNumberFormat="1" applyFont="1" applyFill="1" applyProtection="1">
      <alignment horizontal="center" vertical="center" wrapText="1"/>
    </xf>
    <xf numFmtId="0" fontId="1" fillId="0" borderId="2" xfId="26" applyFont="1" applyFill="1">
      <alignment horizontal="center" vertical="center" wrapText="1"/>
    </xf>
    <xf numFmtId="0" fontId="1" fillId="0" borderId="2" xfId="27" applyNumberFormat="1" applyFont="1" applyFill="1" applyProtection="1">
      <alignment horizontal="center" vertical="center" wrapText="1"/>
    </xf>
    <xf numFmtId="0" fontId="1" fillId="0" borderId="2" xfId="27" applyFont="1" applyFill="1">
      <alignment horizontal="center" vertical="center" wrapText="1"/>
    </xf>
    <xf numFmtId="0" fontId="1" fillId="0" borderId="2" xfId="28" applyNumberFormat="1" applyFont="1" applyFill="1" applyProtection="1">
      <alignment horizontal="center" vertical="center" wrapText="1"/>
    </xf>
    <xf numFmtId="0" fontId="1" fillId="0" borderId="2" xfId="28" applyFont="1" applyFill="1">
      <alignment horizontal="center" vertical="center" wrapText="1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>
      <alignment horizontal="center" vertical="center" wrapText="1"/>
    </xf>
    <xf numFmtId="0" fontId="1" fillId="0" borderId="2" xfId="19" applyNumberFormat="1" applyFont="1" applyFill="1" applyProtection="1">
      <alignment horizontal="center" vertical="center" wrapText="1"/>
    </xf>
    <xf numFmtId="0" fontId="1" fillId="0" borderId="2" xfId="19" applyFont="1" applyFill="1">
      <alignment horizontal="center" vertical="center" wrapText="1"/>
    </xf>
    <xf numFmtId="0" fontId="1" fillId="0" borderId="2" xfId="20" applyNumberFormat="1" applyFont="1" applyFill="1" applyProtection="1">
      <alignment horizontal="center" vertical="center" wrapText="1"/>
    </xf>
    <xf numFmtId="0" fontId="1" fillId="0" borderId="2" xfId="20" applyFont="1" applyFill="1">
      <alignment horizontal="center" vertical="center" wrapText="1"/>
    </xf>
    <xf numFmtId="0" fontId="2" fillId="0" borderId="1" xfId="3" applyNumberFormat="1" applyAlignment="1" applyProtection="1">
      <alignment horizontal="center" wrapText="1"/>
    </xf>
    <xf numFmtId="0" fontId="1" fillId="0" borderId="5" xfId="2" applyNumberFormat="1" applyFont="1" applyBorder="1" applyAlignment="1" applyProtection="1">
      <alignment horizontal="center" vertical="center" wrapText="1"/>
    </xf>
    <xf numFmtId="0" fontId="1" fillId="0" borderId="6" xfId="2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" fillId="0" borderId="1" xfId="5" applyNumberFormat="1" applyBorder="1" applyAlignment="1" applyProtection="1">
      <alignment horizontal="right"/>
    </xf>
    <xf numFmtId="0" fontId="1" fillId="0" borderId="2" xfId="14" applyNumberFormat="1" applyFont="1" applyProtection="1">
      <alignment horizontal="center" vertical="center" wrapText="1"/>
    </xf>
    <xf numFmtId="0" fontId="1" fillId="0" borderId="2" xfId="14" applyFont="1">
      <alignment horizontal="center" vertical="center" wrapText="1"/>
    </xf>
    <xf numFmtId="0" fontId="1" fillId="0" borderId="2" xfId="15" applyNumberFormat="1" applyFont="1" applyProtection="1">
      <alignment horizontal="center" vertical="center" wrapText="1"/>
    </xf>
    <xf numFmtId="0" fontId="1" fillId="0" borderId="2" xfId="15" applyFont="1">
      <alignment horizontal="center" vertical="center" wrapText="1"/>
    </xf>
    <xf numFmtId="0" fontId="1" fillId="0" borderId="2" xfId="16" applyNumberFormat="1" applyFont="1" applyProtection="1">
      <alignment horizontal="center" vertical="center" wrapText="1"/>
    </xf>
    <xf numFmtId="0" fontId="1" fillId="0" borderId="2" xfId="16" applyFont="1">
      <alignment horizontal="center" vertical="center" wrapText="1"/>
    </xf>
    <xf numFmtId="0" fontId="1" fillId="0" borderId="2" xfId="17" applyNumberFormat="1" applyFont="1" applyProtection="1">
      <alignment horizontal="center" vertical="center" wrapText="1"/>
    </xf>
    <xf numFmtId="0" fontId="1" fillId="0" borderId="2" xfId="17" applyFont="1">
      <alignment horizontal="center" vertical="center" wrapText="1"/>
    </xf>
    <xf numFmtId="0" fontId="1" fillId="0" borderId="2" xfId="18" applyNumberFormat="1" applyFont="1" applyProtection="1">
      <alignment horizontal="center" vertical="center" wrapText="1"/>
    </xf>
    <xf numFmtId="0" fontId="1" fillId="0" borderId="2" xfId="18" applyFont="1">
      <alignment horizontal="center" vertical="center" wrapText="1"/>
    </xf>
    <xf numFmtId="0" fontId="1" fillId="0" borderId="2" xfId="29" applyNumberFormat="1" applyFont="1" applyProtection="1">
      <alignment horizontal="center" vertical="center" wrapText="1"/>
    </xf>
    <xf numFmtId="0" fontId="1" fillId="0" borderId="2" xfId="29" applyFont="1">
      <alignment horizontal="center" vertical="center" wrapText="1"/>
    </xf>
    <xf numFmtId="0" fontId="1" fillId="0" borderId="4" xfId="29" applyNumberFormat="1" applyFont="1" applyBorder="1" applyProtection="1">
      <alignment horizontal="center" vertical="center" wrapText="1"/>
    </xf>
    <xf numFmtId="0" fontId="1" fillId="0" borderId="4" xfId="29" applyFont="1" applyBorder="1">
      <alignment horizontal="center" vertical="center" wrapText="1"/>
    </xf>
    <xf numFmtId="4" fontId="7" fillId="5" borderId="2" xfId="32" applyNumberFormat="1" applyFont="1" applyFill="1" applyProtection="1">
      <alignment horizontal="right" vertical="top" shrinkToFit="1"/>
    </xf>
    <xf numFmtId="10" fontId="7" fillId="5" borderId="2" xfId="33" applyNumberFormat="1" applyFont="1" applyFill="1" applyProtection="1">
      <alignment horizontal="right" vertical="top" shrinkToFit="1"/>
    </xf>
    <xf numFmtId="4" fontId="3" fillId="5" borderId="2" xfId="32" applyNumberFormat="1" applyFont="1" applyFill="1" applyProtection="1">
      <alignment horizontal="right" vertical="top" shrinkToFit="1"/>
    </xf>
    <xf numFmtId="10" fontId="3" fillId="5" borderId="2" xfId="33" applyNumberFormat="1" applyFont="1" applyFill="1" applyProtection="1">
      <alignment horizontal="right" vertical="top" shrinkToFit="1"/>
    </xf>
    <xf numFmtId="4" fontId="3" fillId="5" borderId="4" xfId="32" applyNumberFormat="1" applyFont="1" applyFill="1" applyBorder="1" applyProtection="1">
      <alignment horizontal="right" vertical="top" shrinkToFit="1"/>
    </xf>
    <xf numFmtId="4" fontId="8" fillId="5" borderId="3" xfId="2" applyNumberFormat="1" applyFont="1" applyFill="1" applyBorder="1" applyAlignment="1" applyProtection="1">
      <alignment vertical="top"/>
    </xf>
    <xf numFmtId="0" fontId="5" fillId="5" borderId="3" xfId="0" applyFont="1" applyFill="1" applyBorder="1" applyAlignment="1" applyProtection="1">
      <alignment vertical="top" wrapText="1"/>
      <protection locked="0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showGridLines="0" tabSelected="1" zoomScale="90" zoomScaleNormal="90" zoomScaleSheetLayoutView="100" workbookViewId="0">
      <pane ySplit="7" topLeftCell="A20" activePane="bottomLeft" state="frozen"/>
      <selection pane="bottomLeft" activeCell="N23" sqref="N23:AP25"/>
    </sheetView>
  </sheetViews>
  <sheetFormatPr defaultColWidth="9.140625" defaultRowHeight="15" outlineLevelRow="1" x14ac:dyDescent="0.25"/>
  <cols>
    <col min="1" max="1" width="42.42578125" style="1" customWidth="1"/>
    <col min="2" max="3" width="9.140625" style="1" hidden="1"/>
    <col min="4" max="4" width="13.7109375" style="1" customWidth="1"/>
    <col min="5" max="13" width="9.140625" style="1" hidden="1"/>
    <col min="14" max="14" width="18.7109375" style="12" customWidth="1"/>
    <col min="15" max="21" width="9.140625" style="12" hidden="1"/>
    <col min="22" max="22" width="17.7109375" style="12" customWidth="1"/>
    <col min="23" max="30" width="9.140625" style="12" hidden="1"/>
    <col min="31" max="31" width="16.140625" style="12" customWidth="1"/>
    <col min="32" max="36" width="9.140625" style="12" hidden="1"/>
    <col min="37" max="37" width="3" style="12" hidden="1" customWidth="1"/>
    <col min="38" max="38" width="11.5703125" style="12" customWidth="1"/>
    <col min="39" max="40" width="9.140625" style="1" hidden="1"/>
    <col min="41" max="41" width="10.5703125" style="1" customWidth="1"/>
    <col min="42" max="42" width="52.42578125" style="1" customWidth="1"/>
    <col min="43" max="16384" width="9.140625" style="1"/>
  </cols>
  <sheetData>
    <row r="1" spans="1:42" x14ac:dyDescent="0.2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"/>
      <c r="AN1" s="2"/>
      <c r="AO1" s="2"/>
    </row>
    <row r="2" spans="1:42" ht="15.2" customHeight="1" x14ac:dyDescent="0.25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spans="1:42" ht="15.9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</row>
    <row r="4" spans="1:42" ht="15.75" customHeight="1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"/>
      <c r="AN4" s="3"/>
      <c r="AO4" s="2"/>
    </row>
    <row r="5" spans="1:42" ht="12.75" customHeight="1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</row>
    <row r="6" spans="1:42" ht="26.25" customHeight="1" x14ac:dyDescent="0.25">
      <c r="A6" s="69" t="s">
        <v>1</v>
      </c>
      <c r="B6" s="35" t="s">
        <v>2</v>
      </c>
      <c r="C6" s="37" t="s">
        <v>2</v>
      </c>
      <c r="D6" s="39" t="s">
        <v>3</v>
      </c>
      <c r="E6" s="41" t="s">
        <v>2</v>
      </c>
      <c r="F6" s="43" t="s">
        <v>2</v>
      </c>
      <c r="G6" s="45" t="s">
        <v>2</v>
      </c>
      <c r="H6" s="47" t="s">
        <v>2</v>
      </c>
      <c r="I6" s="81" t="s">
        <v>2</v>
      </c>
      <c r="J6" s="83" t="s">
        <v>2</v>
      </c>
      <c r="K6" s="85" t="s">
        <v>2</v>
      </c>
      <c r="L6" s="87" t="s">
        <v>2</v>
      </c>
      <c r="M6" s="89" t="s">
        <v>2</v>
      </c>
      <c r="N6" s="71" t="s">
        <v>48</v>
      </c>
      <c r="O6" s="73" t="s">
        <v>2</v>
      </c>
      <c r="P6" s="53" t="s">
        <v>2</v>
      </c>
      <c r="Q6" s="55" t="s">
        <v>2</v>
      </c>
      <c r="R6" s="57" t="s">
        <v>2</v>
      </c>
      <c r="S6" s="59" t="s">
        <v>2</v>
      </c>
      <c r="T6" s="61" t="s">
        <v>2</v>
      </c>
      <c r="U6" s="63" t="s">
        <v>2</v>
      </c>
      <c r="V6" s="65" t="s">
        <v>49</v>
      </c>
      <c r="W6" s="67" t="s">
        <v>2</v>
      </c>
      <c r="X6" s="13" t="s">
        <v>2</v>
      </c>
      <c r="Y6" s="33" t="s">
        <v>2</v>
      </c>
      <c r="Z6" s="33" t="s">
        <v>2</v>
      </c>
      <c r="AA6" s="33" t="s">
        <v>2</v>
      </c>
      <c r="AB6" s="33" t="s">
        <v>2</v>
      </c>
      <c r="AC6" s="33" t="s">
        <v>2</v>
      </c>
      <c r="AD6" s="13" t="s">
        <v>2</v>
      </c>
      <c r="AE6" s="33" t="s">
        <v>25</v>
      </c>
      <c r="AF6" s="33" t="s">
        <v>2</v>
      </c>
      <c r="AG6" s="33" t="s">
        <v>2</v>
      </c>
      <c r="AH6" s="13" t="s">
        <v>2</v>
      </c>
      <c r="AI6" s="33" t="s">
        <v>2</v>
      </c>
      <c r="AJ6" s="33" t="s">
        <v>2</v>
      </c>
      <c r="AK6" s="33" t="s">
        <v>2</v>
      </c>
      <c r="AL6" s="33" t="s">
        <v>26</v>
      </c>
      <c r="AM6" s="91" t="s">
        <v>2</v>
      </c>
      <c r="AN6" s="93" t="s">
        <v>2</v>
      </c>
      <c r="AO6" s="76" t="s">
        <v>27</v>
      </c>
      <c r="AP6" s="78" t="s">
        <v>51</v>
      </c>
    </row>
    <row r="7" spans="1:42" ht="53.25" customHeight="1" x14ac:dyDescent="0.25">
      <c r="A7" s="70"/>
      <c r="B7" s="36"/>
      <c r="C7" s="38"/>
      <c r="D7" s="40"/>
      <c r="E7" s="42"/>
      <c r="F7" s="44"/>
      <c r="G7" s="46"/>
      <c r="H7" s="48"/>
      <c r="I7" s="82"/>
      <c r="J7" s="84"/>
      <c r="K7" s="86"/>
      <c r="L7" s="88"/>
      <c r="M7" s="90"/>
      <c r="N7" s="72"/>
      <c r="O7" s="74"/>
      <c r="P7" s="54"/>
      <c r="Q7" s="56"/>
      <c r="R7" s="58"/>
      <c r="S7" s="60"/>
      <c r="T7" s="62"/>
      <c r="U7" s="64"/>
      <c r="V7" s="66"/>
      <c r="W7" s="68"/>
      <c r="X7" s="13"/>
      <c r="Y7" s="34"/>
      <c r="Z7" s="34"/>
      <c r="AA7" s="34"/>
      <c r="AB7" s="34"/>
      <c r="AC7" s="34"/>
      <c r="AD7" s="13"/>
      <c r="AE7" s="34"/>
      <c r="AF7" s="34"/>
      <c r="AG7" s="34"/>
      <c r="AH7" s="13"/>
      <c r="AI7" s="34"/>
      <c r="AJ7" s="34"/>
      <c r="AK7" s="34"/>
      <c r="AL7" s="34"/>
      <c r="AM7" s="92"/>
      <c r="AN7" s="94"/>
      <c r="AO7" s="77"/>
      <c r="AP7" s="79"/>
    </row>
    <row r="8" spans="1:42" ht="119.25" customHeight="1" outlineLevel="1" x14ac:dyDescent="0.25">
      <c r="A8" s="14" t="s">
        <v>30</v>
      </c>
      <c r="B8" s="15" t="s">
        <v>4</v>
      </c>
      <c r="C8" s="15" t="s">
        <v>5</v>
      </c>
      <c r="D8" s="15" t="s">
        <v>6</v>
      </c>
      <c r="E8" s="15" t="s">
        <v>4</v>
      </c>
      <c r="F8" s="15" t="s">
        <v>4</v>
      </c>
      <c r="G8" s="15"/>
      <c r="H8" s="15"/>
      <c r="I8" s="15"/>
      <c r="J8" s="15"/>
      <c r="K8" s="15"/>
      <c r="L8" s="15"/>
      <c r="M8" s="16">
        <v>0</v>
      </c>
      <c r="N8" s="22">
        <v>46497297.640000001</v>
      </c>
      <c r="O8" s="22"/>
      <c r="P8" s="22"/>
      <c r="Q8" s="22"/>
      <c r="R8" s="22"/>
      <c r="S8" s="22"/>
      <c r="T8" s="22"/>
      <c r="U8" s="22"/>
      <c r="V8" s="22">
        <v>41207412.829999998</v>
      </c>
      <c r="W8" s="22"/>
      <c r="X8" s="22"/>
      <c r="Y8" s="22"/>
      <c r="Z8" s="22"/>
      <c r="AA8" s="22"/>
      <c r="AB8" s="22"/>
      <c r="AC8" s="22"/>
      <c r="AD8" s="22"/>
      <c r="AE8" s="22">
        <v>40749063.25</v>
      </c>
      <c r="AF8" s="22"/>
      <c r="AG8" s="22"/>
      <c r="AH8" s="22"/>
      <c r="AI8" s="22"/>
      <c r="AJ8" s="22"/>
      <c r="AK8" s="23"/>
      <c r="AL8" s="17">
        <f t="shared" ref="AL8:AL27" si="0">AE8/N8*100</f>
        <v>87.6374871621464</v>
      </c>
      <c r="AM8" s="18"/>
      <c r="AN8" s="19"/>
      <c r="AO8" s="25">
        <f t="shared" ref="AO8:AO27" si="1">AE8/V8*100</f>
        <v>98.88770114762869</v>
      </c>
      <c r="AP8" s="28" t="s">
        <v>54</v>
      </c>
    </row>
    <row r="9" spans="1:42" ht="38.25" outlineLevel="1" x14ac:dyDescent="0.25">
      <c r="A9" s="14" t="s">
        <v>31</v>
      </c>
      <c r="B9" s="15" t="s">
        <v>4</v>
      </c>
      <c r="C9" s="15" t="s">
        <v>5</v>
      </c>
      <c r="D9" s="15" t="s">
        <v>7</v>
      </c>
      <c r="E9" s="15" t="s">
        <v>4</v>
      </c>
      <c r="F9" s="15" t="s">
        <v>4</v>
      </c>
      <c r="G9" s="15"/>
      <c r="H9" s="15"/>
      <c r="I9" s="15"/>
      <c r="J9" s="15"/>
      <c r="K9" s="15"/>
      <c r="L9" s="15"/>
      <c r="M9" s="16">
        <v>0</v>
      </c>
      <c r="N9" s="22">
        <v>841107221.11000001</v>
      </c>
      <c r="O9" s="22"/>
      <c r="P9" s="22"/>
      <c r="Q9" s="22"/>
      <c r="R9" s="22"/>
      <c r="S9" s="22"/>
      <c r="T9" s="22"/>
      <c r="U9" s="22"/>
      <c r="V9" s="22">
        <v>857198525.97000003</v>
      </c>
      <c r="W9" s="22"/>
      <c r="X9" s="22"/>
      <c r="Y9" s="22"/>
      <c r="Z9" s="22"/>
      <c r="AA9" s="22"/>
      <c r="AB9" s="22"/>
      <c r="AC9" s="22"/>
      <c r="AD9" s="22"/>
      <c r="AE9" s="22">
        <v>832836396.28999996</v>
      </c>
      <c r="AF9" s="22"/>
      <c r="AG9" s="22"/>
      <c r="AH9" s="22"/>
      <c r="AI9" s="22"/>
      <c r="AJ9" s="22"/>
      <c r="AK9" s="23"/>
      <c r="AL9" s="17">
        <f t="shared" si="0"/>
        <v>99.016674139465223</v>
      </c>
      <c r="AM9" s="18"/>
      <c r="AN9" s="19"/>
      <c r="AO9" s="25">
        <f t="shared" si="1"/>
        <v>97.157936120756617</v>
      </c>
      <c r="AP9" s="24"/>
    </row>
    <row r="10" spans="1:42" ht="38.25" outlineLevel="1" x14ac:dyDescent="0.25">
      <c r="A10" s="14" t="s">
        <v>32</v>
      </c>
      <c r="B10" s="15" t="s">
        <v>4</v>
      </c>
      <c r="C10" s="15" t="s">
        <v>5</v>
      </c>
      <c r="D10" s="15" t="s">
        <v>8</v>
      </c>
      <c r="E10" s="15" t="s">
        <v>4</v>
      </c>
      <c r="F10" s="15" t="s">
        <v>4</v>
      </c>
      <c r="G10" s="15"/>
      <c r="H10" s="15"/>
      <c r="I10" s="15"/>
      <c r="J10" s="15"/>
      <c r="K10" s="15"/>
      <c r="L10" s="15"/>
      <c r="M10" s="16">
        <v>0</v>
      </c>
      <c r="N10" s="22">
        <v>850000</v>
      </c>
      <c r="O10" s="22"/>
      <c r="P10" s="22"/>
      <c r="Q10" s="22"/>
      <c r="R10" s="22"/>
      <c r="S10" s="22"/>
      <c r="T10" s="22"/>
      <c r="U10" s="22"/>
      <c r="V10" s="22">
        <v>846000</v>
      </c>
      <c r="W10" s="22"/>
      <c r="X10" s="22"/>
      <c r="Y10" s="22"/>
      <c r="Z10" s="22"/>
      <c r="AA10" s="22"/>
      <c r="AB10" s="22"/>
      <c r="AC10" s="22"/>
      <c r="AD10" s="22"/>
      <c r="AE10" s="22">
        <v>845998.95</v>
      </c>
      <c r="AF10" s="22"/>
      <c r="AG10" s="22"/>
      <c r="AH10" s="22"/>
      <c r="AI10" s="22"/>
      <c r="AJ10" s="22"/>
      <c r="AK10" s="23"/>
      <c r="AL10" s="17">
        <f t="shared" si="0"/>
        <v>99.529288235294118</v>
      </c>
      <c r="AM10" s="18"/>
      <c r="AN10" s="19"/>
      <c r="AO10" s="25">
        <f t="shared" si="1"/>
        <v>99.999875886524819</v>
      </c>
      <c r="AP10" s="28"/>
    </row>
    <row r="11" spans="1:42" ht="38.25" outlineLevel="1" x14ac:dyDescent="0.25">
      <c r="A11" s="14" t="s">
        <v>34</v>
      </c>
      <c r="B11" s="15" t="s">
        <v>4</v>
      </c>
      <c r="C11" s="15" t="s">
        <v>5</v>
      </c>
      <c r="D11" s="15" t="s">
        <v>9</v>
      </c>
      <c r="E11" s="15" t="s">
        <v>4</v>
      </c>
      <c r="F11" s="15" t="s">
        <v>4</v>
      </c>
      <c r="G11" s="15"/>
      <c r="H11" s="15"/>
      <c r="I11" s="15"/>
      <c r="J11" s="15"/>
      <c r="K11" s="15"/>
      <c r="L11" s="15"/>
      <c r="M11" s="16">
        <v>0</v>
      </c>
      <c r="N11" s="95">
        <v>45511515.579999998</v>
      </c>
      <c r="O11" s="95"/>
      <c r="P11" s="95"/>
      <c r="Q11" s="95"/>
      <c r="R11" s="95"/>
      <c r="S11" s="95"/>
      <c r="T11" s="95"/>
      <c r="U11" s="95"/>
      <c r="V11" s="95">
        <v>51589763</v>
      </c>
      <c r="W11" s="95"/>
      <c r="X11" s="95"/>
      <c r="Y11" s="95"/>
      <c r="Z11" s="95"/>
      <c r="AA11" s="95"/>
      <c r="AB11" s="95"/>
      <c r="AC11" s="95"/>
      <c r="AD11" s="95"/>
      <c r="AE11" s="95">
        <v>51589762.630000003</v>
      </c>
      <c r="AF11" s="95"/>
      <c r="AG11" s="95"/>
      <c r="AH11" s="95"/>
      <c r="AI11" s="95"/>
      <c r="AJ11" s="95"/>
      <c r="AK11" s="96"/>
      <c r="AL11" s="97">
        <f t="shared" si="0"/>
        <v>113.35540461032478</v>
      </c>
      <c r="AM11" s="98"/>
      <c r="AN11" s="99"/>
      <c r="AO11" s="100">
        <f t="shared" si="1"/>
        <v>99.999999282803458</v>
      </c>
      <c r="AP11" s="101" t="s">
        <v>57</v>
      </c>
    </row>
    <row r="12" spans="1:42" ht="38.25" outlineLevel="1" x14ac:dyDescent="0.25">
      <c r="A12" s="14" t="s">
        <v>33</v>
      </c>
      <c r="B12" s="15" t="s">
        <v>4</v>
      </c>
      <c r="C12" s="15" t="s">
        <v>5</v>
      </c>
      <c r="D12" s="15" t="s">
        <v>10</v>
      </c>
      <c r="E12" s="15" t="s">
        <v>4</v>
      </c>
      <c r="F12" s="15" t="s">
        <v>4</v>
      </c>
      <c r="G12" s="15"/>
      <c r="H12" s="15"/>
      <c r="I12" s="15"/>
      <c r="J12" s="15"/>
      <c r="K12" s="15"/>
      <c r="L12" s="15"/>
      <c r="M12" s="16">
        <v>0</v>
      </c>
      <c r="N12" s="22">
        <v>107010304.34</v>
      </c>
      <c r="O12" s="22"/>
      <c r="P12" s="22"/>
      <c r="Q12" s="22"/>
      <c r="R12" s="22"/>
      <c r="S12" s="22"/>
      <c r="T12" s="22"/>
      <c r="U12" s="22"/>
      <c r="V12" s="22">
        <v>113225446.84999999</v>
      </c>
      <c r="W12" s="22"/>
      <c r="X12" s="22"/>
      <c r="Y12" s="22"/>
      <c r="Z12" s="22"/>
      <c r="AA12" s="22"/>
      <c r="AB12" s="22"/>
      <c r="AC12" s="22"/>
      <c r="AD12" s="22"/>
      <c r="AE12" s="22">
        <v>110083877.88</v>
      </c>
      <c r="AF12" s="22"/>
      <c r="AG12" s="22"/>
      <c r="AH12" s="22"/>
      <c r="AI12" s="22"/>
      <c r="AJ12" s="22"/>
      <c r="AK12" s="23"/>
      <c r="AL12" s="17">
        <f t="shared" si="0"/>
        <v>102.87222203408976</v>
      </c>
      <c r="AM12" s="18"/>
      <c r="AN12" s="19"/>
      <c r="AO12" s="25">
        <f t="shared" si="1"/>
        <v>97.225386114693876</v>
      </c>
      <c r="AP12" s="24"/>
    </row>
    <row r="13" spans="1:42" ht="63.75" outlineLevel="1" x14ac:dyDescent="0.25">
      <c r="A13" s="14" t="s">
        <v>35</v>
      </c>
      <c r="B13" s="15" t="s">
        <v>4</v>
      </c>
      <c r="C13" s="15" t="s">
        <v>5</v>
      </c>
      <c r="D13" s="15" t="s">
        <v>11</v>
      </c>
      <c r="E13" s="15" t="s">
        <v>4</v>
      </c>
      <c r="F13" s="15" t="s">
        <v>4</v>
      </c>
      <c r="G13" s="15"/>
      <c r="H13" s="15"/>
      <c r="I13" s="15"/>
      <c r="J13" s="15"/>
      <c r="K13" s="15"/>
      <c r="L13" s="15"/>
      <c r="M13" s="16">
        <v>0</v>
      </c>
      <c r="N13" s="95">
        <v>166941977.19</v>
      </c>
      <c r="O13" s="95"/>
      <c r="P13" s="95"/>
      <c r="Q13" s="95"/>
      <c r="R13" s="95"/>
      <c r="S13" s="95"/>
      <c r="T13" s="95"/>
      <c r="U13" s="95"/>
      <c r="V13" s="95">
        <v>199855600.30000001</v>
      </c>
      <c r="W13" s="95"/>
      <c r="X13" s="95"/>
      <c r="Y13" s="95"/>
      <c r="Z13" s="95"/>
      <c r="AA13" s="95"/>
      <c r="AB13" s="95"/>
      <c r="AC13" s="95"/>
      <c r="AD13" s="95"/>
      <c r="AE13" s="95">
        <v>196653879.40000001</v>
      </c>
      <c r="AF13" s="95"/>
      <c r="AG13" s="95"/>
      <c r="AH13" s="95"/>
      <c r="AI13" s="95"/>
      <c r="AJ13" s="95"/>
      <c r="AK13" s="96"/>
      <c r="AL13" s="97">
        <f t="shared" si="0"/>
        <v>117.79774189219306</v>
      </c>
      <c r="AM13" s="98"/>
      <c r="AN13" s="99"/>
      <c r="AO13" s="100">
        <f t="shared" si="1"/>
        <v>98.397982896053975</v>
      </c>
      <c r="AP13" s="101" t="s">
        <v>61</v>
      </c>
    </row>
    <row r="14" spans="1:42" ht="25.5" outlineLevel="1" x14ac:dyDescent="0.25">
      <c r="A14" s="14" t="s">
        <v>36</v>
      </c>
      <c r="B14" s="15" t="s">
        <v>4</v>
      </c>
      <c r="C14" s="15" t="s">
        <v>5</v>
      </c>
      <c r="D14" s="15" t="s">
        <v>12</v>
      </c>
      <c r="E14" s="15" t="s">
        <v>4</v>
      </c>
      <c r="F14" s="15" t="s">
        <v>4</v>
      </c>
      <c r="G14" s="15"/>
      <c r="H14" s="15"/>
      <c r="I14" s="15"/>
      <c r="J14" s="15"/>
      <c r="K14" s="15"/>
      <c r="L14" s="15"/>
      <c r="M14" s="16">
        <v>0</v>
      </c>
      <c r="N14" s="22">
        <v>28047893</v>
      </c>
      <c r="O14" s="22"/>
      <c r="P14" s="22"/>
      <c r="Q14" s="22"/>
      <c r="R14" s="22"/>
      <c r="S14" s="22"/>
      <c r="T14" s="22"/>
      <c r="U14" s="22"/>
      <c r="V14" s="22">
        <v>28505929.690000001</v>
      </c>
      <c r="W14" s="22"/>
      <c r="X14" s="22"/>
      <c r="Y14" s="22"/>
      <c r="Z14" s="22"/>
      <c r="AA14" s="22"/>
      <c r="AB14" s="22"/>
      <c r="AC14" s="22"/>
      <c r="AD14" s="22"/>
      <c r="AE14" s="22">
        <v>28491618.710000001</v>
      </c>
      <c r="AF14" s="22"/>
      <c r="AG14" s="22"/>
      <c r="AH14" s="22"/>
      <c r="AI14" s="22"/>
      <c r="AJ14" s="22"/>
      <c r="AK14" s="23"/>
      <c r="AL14" s="17">
        <f t="shared" si="0"/>
        <v>101.58202867502382</v>
      </c>
      <c r="AM14" s="18"/>
      <c r="AN14" s="19"/>
      <c r="AO14" s="25">
        <f t="shared" si="1"/>
        <v>99.949796480396785</v>
      </c>
      <c r="AP14" s="24"/>
    </row>
    <row r="15" spans="1:42" ht="51" outlineLevel="1" x14ac:dyDescent="0.25">
      <c r="A15" s="14" t="s">
        <v>29</v>
      </c>
      <c r="B15" s="15"/>
      <c r="C15" s="15"/>
      <c r="D15" s="20" t="s">
        <v>28</v>
      </c>
      <c r="E15" s="15"/>
      <c r="F15" s="15"/>
      <c r="G15" s="15"/>
      <c r="H15" s="15"/>
      <c r="I15" s="15"/>
      <c r="J15" s="15"/>
      <c r="K15" s="15"/>
      <c r="L15" s="15"/>
      <c r="M15" s="16"/>
      <c r="N15" s="22">
        <v>9090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3"/>
      <c r="AL15" s="17">
        <f t="shared" si="0"/>
        <v>0</v>
      </c>
      <c r="AM15" s="18"/>
      <c r="AN15" s="19"/>
      <c r="AO15" s="25">
        <v>0</v>
      </c>
      <c r="AP15" s="27"/>
    </row>
    <row r="16" spans="1:42" ht="93" customHeight="1" outlineLevel="1" x14ac:dyDescent="0.25">
      <c r="A16" s="14" t="s">
        <v>37</v>
      </c>
      <c r="B16" s="15" t="s">
        <v>4</v>
      </c>
      <c r="C16" s="15" t="s">
        <v>5</v>
      </c>
      <c r="D16" s="15" t="s">
        <v>13</v>
      </c>
      <c r="E16" s="15" t="s">
        <v>4</v>
      </c>
      <c r="F16" s="15" t="s">
        <v>4</v>
      </c>
      <c r="G16" s="15"/>
      <c r="H16" s="15"/>
      <c r="I16" s="15"/>
      <c r="J16" s="15"/>
      <c r="K16" s="15"/>
      <c r="L16" s="15"/>
      <c r="M16" s="16">
        <v>0</v>
      </c>
      <c r="N16" s="22">
        <v>114964053.45</v>
      </c>
      <c r="O16" s="22"/>
      <c r="P16" s="22"/>
      <c r="Q16" s="22"/>
      <c r="R16" s="22"/>
      <c r="S16" s="22"/>
      <c r="T16" s="22"/>
      <c r="U16" s="22"/>
      <c r="V16" s="22">
        <v>96017560.980000004</v>
      </c>
      <c r="W16" s="22"/>
      <c r="X16" s="22"/>
      <c r="Y16" s="22"/>
      <c r="Z16" s="22"/>
      <c r="AA16" s="22"/>
      <c r="AB16" s="22"/>
      <c r="AC16" s="22"/>
      <c r="AD16" s="22"/>
      <c r="AE16" s="22">
        <v>90642325.5</v>
      </c>
      <c r="AF16" s="22"/>
      <c r="AG16" s="22"/>
      <c r="AH16" s="22"/>
      <c r="AI16" s="22"/>
      <c r="AJ16" s="22"/>
      <c r="AK16" s="23"/>
      <c r="AL16" s="17">
        <f t="shared" si="0"/>
        <v>78.844058451211481</v>
      </c>
      <c r="AM16" s="18"/>
      <c r="AN16" s="19"/>
      <c r="AO16" s="25">
        <f t="shared" si="1"/>
        <v>94.401820432493963</v>
      </c>
      <c r="AP16" s="28" t="s">
        <v>55</v>
      </c>
    </row>
    <row r="17" spans="1:42" ht="51.95" customHeight="1" outlineLevel="1" x14ac:dyDescent="0.25">
      <c r="A17" s="14" t="s">
        <v>38</v>
      </c>
      <c r="B17" s="15" t="s">
        <v>4</v>
      </c>
      <c r="C17" s="15" t="s">
        <v>5</v>
      </c>
      <c r="D17" s="15" t="s">
        <v>14</v>
      </c>
      <c r="E17" s="15" t="s">
        <v>4</v>
      </c>
      <c r="F17" s="15" t="s">
        <v>4</v>
      </c>
      <c r="G17" s="15"/>
      <c r="H17" s="15"/>
      <c r="I17" s="15"/>
      <c r="J17" s="15"/>
      <c r="K17" s="15"/>
      <c r="L17" s="15"/>
      <c r="M17" s="16">
        <v>0</v>
      </c>
      <c r="N17" s="22">
        <v>32368559</v>
      </c>
      <c r="O17" s="22"/>
      <c r="P17" s="22"/>
      <c r="Q17" s="22"/>
      <c r="R17" s="22"/>
      <c r="S17" s="22"/>
      <c r="T17" s="22"/>
      <c r="U17" s="22"/>
      <c r="V17" s="22">
        <v>32964195.23</v>
      </c>
      <c r="W17" s="22"/>
      <c r="X17" s="22"/>
      <c r="Y17" s="22"/>
      <c r="Z17" s="22"/>
      <c r="AA17" s="22"/>
      <c r="AB17" s="22"/>
      <c r="AC17" s="22"/>
      <c r="AD17" s="22"/>
      <c r="AE17" s="22">
        <v>32328776.629999999</v>
      </c>
      <c r="AF17" s="22"/>
      <c r="AG17" s="22"/>
      <c r="AH17" s="22"/>
      <c r="AI17" s="22"/>
      <c r="AJ17" s="22"/>
      <c r="AK17" s="23"/>
      <c r="AL17" s="17">
        <f t="shared" si="0"/>
        <v>99.877095640865562</v>
      </c>
      <c r="AM17" s="18"/>
      <c r="AN17" s="19"/>
      <c r="AO17" s="25">
        <f t="shared" si="1"/>
        <v>98.07239765580043</v>
      </c>
      <c r="AP17" s="28"/>
    </row>
    <row r="18" spans="1:42" ht="38.25" outlineLevel="1" x14ac:dyDescent="0.25">
      <c r="A18" s="14" t="s">
        <v>39</v>
      </c>
      <c r="B18" s="15" t="s">
        <v>4</v>
      </c>
      <c r="C18" s="15" t="s">
        <v>5</v>
      </c>
      <c r="D18" s="15" t="s">
        <v>15</v>
      </c>
      <c r="E18" s="15" t="s">
        <v>4</v>
      </c>
      <c r="F18" s="15" t="s">
        <v>4</v>
      </c>
      <c r="G18" s="15"/>
      <c r="H18" s="15"/>
      <c r="I18" s="15"/>
      <c r="J18" s="15"/>
      <c r="K18" s="15"/>
      <c r="L18" s="15"/>
      <c r="M18" s="16">
        <v>0</v>
      </c>
      <c r="N18" s="22">
        <v>6867159.3899999997</v>
      </c>
      <c r="O18" s="22"/>
      <c r="P18" s="22"/>
      <c r="Q18" s="22"/>
      <c r="R18" s="22"/>
      <c r="S18" s="22"/>
      <c r="T18" s="22"/>
      <c r="U18" s="22"/>
      <c r="V18" s="22">
        <v>6932967.8899999997</v>
      </c>
      <c r="W18" s="22"/>
      <c r="X18" s="22"/>
      <c r="Y18" s="22"/>
      <c r="Z18" s="22"/>
      <c r="AA18" s="22"/>
      <c r="AB18" s="22"/>
      <c r="AC18" s="22"/>
      <c r="AD18" s="22"/>
      <c r="AE18" s="22">
        <v>6932915.6900000004</v>
      </c>
      <c r="AF18" s="22"/>
      <c r="AG18" s="22"/>
      <c r="AH18" s="22"/>
      <c r="AI18" s="22"/>
      <c r="AJ18" s="22"/>
      <c r="AK18" s="23"/>
      <c r="AL18" s="17">
        <f t="shared" si="0"/>
        <v>100.95754730982007</v>
      </c>
      <c r="AM18" s="18"/>
      <c r="AN18" s="19"/>
      <c r="AO18" s="25">
        <f t="shared" si="1"/>
        <v>99.999247075699358</v>
      </c>
      <c r="AP18" s="28"/>
    </row>
    <row r="19" spans="1:42" ht="38.25" outlineLevel="1" x14ac:dyDescent="0.25">
      <c r="A19" s="14" t="s">
        <v>40</v>
      </c>
      <c r="B19" s="15" t="s">
        <v>4</v>
      </c>
      <c r="C19" s="15" t="s">
        <v>5</v>
      </c>
      <c r="D19" s="15" t="s">
        <v>16</v>
      </c>
      <c r="E19" s="15" t="s">
        <v>4</v>
      </c>
      <c r="F19" s="15" t="s">
        <v>4</v>
      </c>
      <c r="G19" s="15"/>
      <c r="H19" s="15"/>
      <c r="I19" s="15"/>
      <c r="J19" s="15"/>
      <c r="K19" s="15"/>
      <c r="L19" s="15"/>
      <c r="M19" s="16">
        <v>0</v>
      </c>
      <c r="N19" s="22">
        <v>62789325.049999997</v>
      </c>
      <c r="O19" s="22"/>
      <c r="P19" s="22"/>
      <c r="Q19" s="22"/>
      <c r="R19" s="22"/>
      <c r="S19" s="22"/>
      <c r="T19" s="22"/>
      <c r="U19" s="22"/>
      <c r="V19" s="22">
        <v>62341171.509999998</v>
      </c>
      <c r="W19" s="22"/>
      <c r="X19" s="22"/>
      <c r="Y19" s="22"/>
      <c r="Z19" s="22"/>
      <c r="AA19" s="22"/>
      <c r="AB19" s="22"/>
      <c r="AC19" s="22"/>
      <c r="AD19" s="22"/>
      <c r="AE19" s="22">
        <v>62341171.509999998</v>
      </c>
      <c r="AF19" s="22"/>
      <c r="AG19" s="22"/>
      <c r="AH19" s="22"/>
      <c r="AI19" s="22"/>
      <c r="AJ19" s="22"/>
      <c r="AK19" s="23"/>
      <c r="AL19" s="17">
        <f t="shared" si="0"/>
        <v>99.286258389235542</v>
      </c>
      <c r="AM19" s="18"/>
      <c r="AN19" s="19"/>
      <c r="AO19" s="25">
        <f t="shared" si="1"/>
        <v>100</v>
      </c>
      <c r="AP19" s="28"/>
    </row>
    <row r="20" spans="1:42" ht="51" outlineLevel="1" x14ac:dyDescent="0.25">
      <c r="A20" s="14" t="s">
        <v>41</v>
      </c>
      <c r="B20" s="15" t="s">
        <v>4</v>
      </c>
      <c r="C20" s="15" t="s">
        <v>5</v>
      </c>
      <c r="D20" s="15" t="s">
        <v>17</v>
      </c>
      <c r="E20" s="15" t="s">
        <v>4</v>
      </c>
      <c r="F20" s="15" t="s">
        <v>4</v>
      </c>
      <c r="G20" s="15"/>
      <c r="H20" s="15"/>
      <c r="I20" s="15"/>
      <c r="J20" s="15"/>
      <c r="K20" s="15"/>
      <c r="L20" s="15"/>
      <c r="M20" s="16">
        <v>0</v>
      </c>
      <c r="N20" s="95">
        <v>13500000</v>
      </c>
      <c r="O20" s="95"/>
      <c r="P20" s="95"/>
      <c r="Q20" s="95"/>
      <c r="R20" s="95"/>
      <c r="S20" s="95"/>
      <c r="T20" s="95"/>
      <c r="U20" s="95"/>
      <c r="V20" s="95">
        <v>12300000</v>
      </c>
      <c r="W20" s="95"/>
      <c r="X20" s="95"/>
      <c r="Y20" s="95"/>
      <c r="Z20" s="95"/>
      <c r="AA20" s="95"/>
      <c r="AB20" s="95"/>
      <c r="AC20" s="95"/>
      <c r="AD20" s="95"/>
      <c r="AE20" s="95">
        <v>11688549.130000001</v>
      </c>
      <c r="AF20" s="95"/>
      <c r="AG20" s="95"/>
      <c r="AH20" s="95"/>
      <c r="AI20" s="95"/>
      <c r="AJ20" s="95"/>
      <c r="AK20" s="96"/>
      <c r="AL20" s="97">
        <f t="shared" si="0"/>
        <v>86.581845407407414</v>
      </c>
      <c r="AM20" s="98"/>
      <c r="AN20" s="99"/>
      <c r="AO20" s="100">
        <f t="shared" si="1"/>
        <v>95.028854715447167</v>
      </c>
      <c r="AP20" s="101" t="s">
        <v>59</v>
      </c>
    </row>
    <row r="21" spans="1:42" ht="51" outlineLevel="1" x14ac:dyDescent="0.25">
      <c r="A21" s="14" t="s">
        <v>42</v>
      </c>
      <c r="B21" s="15" t="s">
        <v>4</v>
      </c>
      <c r="C21" s="15" t="s">
        <v>5</v>
      </c>
      <c r="D21" s="15" t="s">
        <v>18</v>
      </c>
      <c r="E21" s="15" t="s">
        <v>4</v>
      </c>
      <c r="F21" s="15" t="s">
        <v>4</v>
      </c>
      <c r="G21" s="15"/>
      <c r="H21" s="15"/>
      <c r="I21" s="15"/>
      <c r="J21" s="15"/>
      <c r="K21" s="15"/>
      <c r="L21" s="15"/>
      <c r="M21" s="16">
        <v>0</v>
      </c>
      <c r="N21" s="22">
        <v>166000</v>
      </c>
      <c r="O21" s="22"/>
      <c r="P21" s="22"/>
      <c r="Q21" s="22"/>
      <c r="R21" s="22"/>
      <c r="S21" s="22"/>
      <c r="T21" s="22"/>
      <c r="U21" s="22"/>
      <c r="V21" s="22">
        <v>49500</v>
      </c>
      <c r="W21" s="22"/>
      <c r="X21" s="22"/>
      <c r="Y21" s="22"/>
      <c r="Z21" s="22"/>
      <c r="AA21" s="22"/>
      <c r="AB21" s="22"/>
      <c r="AC21" s="22"/>
      <c r="AD21" s="22"/>
      <c r="AE21" s="22">
        <v>49500</v>
      </c>
      <c r="AF21" s="22"/>
      <c r="AG21" s="22"/>
      <c r="AH21" s="22"/>
      <c r="AI21" s="22"/>
      <c r="AJ21" s="22"/>
      <c r="AK21" s="23"/>
      <c r="AL21" s="17">
        <f t="shared" si="0"/>
        <v>29.819277108433734</v>
      </c>
      <c r="AM21" s="18"/>
      <c r="AN21" s="19"/>
      <c r="AO21" s="25">
        <f t="shared" si="1"/>
        <v>100</v>
      </c>
      <c r="AP21" s="28" t="s">
        <v>53</v>
      </c>
    </row>
    <row r="22" spans="1:42" ht="38.25" outlineLevel="1" x14ac:dyDescent="0.25">
      <c r="A22" s="14" t="s">
        <v>43</v>
      </c>
      <c r="B22" s="15" t="s">
        <v>4</v>
      </c>
      <c r="C22" s="15" t="s">
        <v>5</v>
      </c>
      <c r="D22" s="15" t="s">
        <v>19</v>
      </c>
      <c r="E22" s="15" t="s">
        <v>4</v>
      </c>
      <c r="F22" s="15" t="s">
        <v>4</v>
      </c>
      <c r="G22" s="15"/>
      <c r="H22" s="15"/>
      <c r="I22" s="15"/>
      <c r="J22" s="15"/>
      <c r="K22" s="15"/>
      <c r="L22" s="15"/>
      <c r="M22" s="16">
        <v>0</v>
      </c>
      <c r="N22" s="22">
        <v>207000</v>
      </c>
      <c r="O22" s="22"/>
      <c r="P22" s="22"/>
      <c r="Q22" s="22"/>
      <c r="R22" s="22"/>
      <c r="S22" s="22"/>
      <c r="T22" s="22"/>
      <c r="U22" s="22"/>
      <c r="V22" s="22">
        <v>153152</v>
      </c>
      <c r="W22" s="22"/>
      <c r="X22" s="22"/>
      <c r="Y22" s="22"/>
      <c r="Z22" s="22"/>
      <c r="AA22" s="22"/>
      <c r="AB22" s="22"/>
      <c r="AC22" s="22"/>
      <c r="AD22" s="22"/>
      <c r="AE22" s="22">
        <v>153152</v>
      </c>
      <c r="AF22" s="22"/>
      <c r="AG22" s="22"/>
      <c r="AH22" s="22"/>
      <c r="AI22" s="22"/>
      <c r="AJ22" s="22"/>
      <c r="AK22" s="23"/>
      <c r="AL22" s="17">
        <f t="shared" si="0"/>
        <v>73.986473429951687</v>
      </c>
      <c r="AM22" s="18"/>
      <c r="AN22" s="19"/>
      <c r="AO22" s="25">
        <f t="shared" si="1"/>
        <v>100</v>
      </c>
      <c r="AP22" s="28" t="s">
        <v>52</v>
      </c>
    </row>
    <row r="23" spans="1:42" ht="51" outlineLevel="1" x14ac:dyDescent="0.25">
      <c r="A23" s="14" t="s">
        <v>44</v>
      </c>
      <c r="B23" s="15" t="s">
        <v>4</v>
      </c>
      <c r="C23" s="15" t="s">
        <v>5</v>
      </c>
      <c r="D23" s="15" t="s">
        <v>20</v>
      </c>
      <c r="E23" s="15" t="s">
        <v>4</v>
      </c>
      <c r="F23" s="15" t="s">
        <v>4</v>
      </c>
      <c r="G23" s="15"/>
      <c r="H23" s="15"/>
      <c r="I23" s="15"/>
      <c r="J23" s="15"/>
      <c r="K23" s="15"/>
      <c r="L23" s="15"/>
      <c r="M23" s="16">
        <v>0</v>
      </c>
      <c r="N23" s="95">
        <v>25000</v>
      </c>
      <c r="O23" s="95"/>
      <c r="P23" s="95"/>
      <c r="Q23" s="95"/>
      <c r="R23" s="95"/>
      <c r="S23" s="95"/>
      <c r="T23" s="95"/>
      <c r="U23" s="95"/>
      <c r="V23" s="95">
        <v>10000</v>
      </c>
      <c r="W23" s="95"/>
      <c r="X23" s="95"/>
      <c r="Y23" s="95"/>
      <c r="Z23" s="95"/>
      <c r="AA23" s="95"/>
      <c r="AB23" s="95"/>
      <c r="AC23" s="95"/>
      <c r="AD23" s="95"/>
      <c r="AE23" s="95">
        <v>10000</v>
      </c>
      <c r="AF23" s="95"/>
      <c r="AG23" s="95"/>
      <c r="AH23" s="95"/>
      <c r="AI23" s="95"/>
      <c r="AJ23" s="95"/>
      <c r="AK23" s="96"/>
      <c r="AL23" s="97">
        <f t="shared" si="0"/>
        <v>40</v>
      </c>
      <c r="AM23" s="98"/>
      <c r="AN23" s="99"/>
      <c r="AO23" s="100">
        <f t="shared" si="1"/>
        <v>100</v>
      </c>
      <c r="AP23" s="101" t="s">
        <v>56</v>
      </c>
    </row>
    <row r="24" spans="1:42" ht="51" outlineLevel="1" x14ac:dyDescent="0.25">
      <c r="A24" s="14" t="s">
        <v>45</v>
      </c>
      <c r="B24" s="15"/>
      <c r="C24" s="15"/>
      <c r="D24" s="15">
        <v>1700000000</v>
      </c>
      <c r="E24" s="15"/>
      <c r="F24" s="15"/>
      <c r="G24" s="15"/>
      <c r="H24" s="15"/>
      <c r="I24" s="15"/>
      <c r="J24" s="15"/>
      <c r="K24" s="15"/>
      <c r="L24" s="15"/>
      <c r="M24" s="16"/>
      <c r="N24" s="95">
        <v>19423649.640000001</v>
      </c>
      <c r="O24" s="95"/>
      <c r="P24" s="95"/>
      <c r="Q24" s="95"/>
      <c r="R24" s="95"/>
      <c r="S24" s="95"/>
      <c r="T24" s="95"/>
      <c r="U24" s="95"/>
      <c r="V24" s="95">
        <v>26801266.670000002</v>
      </c>
      <c r="W24" s="95"/>
      <c r="X24" s="95"/>
      <c r="Y24" s="95"/>
      <c r="Z24" s="95"/>
      <c r="AA24" s="95"/>
      <c r="AB24" s="95"/>
      <c r="AC24" s="95"/>
      <c r="AD24" s="95"/>
      <c r="AE24" s="95">
        <v>23362839.530000001</v>
      </c>
      <c r="AF24" s="95"/>
      <c r="AG24" s="95"/>
      <c r="AH24" s="95"/>
      <c r="AI24" s="95"/>
      <c r="AJ24" s="95"/>
      <c r="AK24" s="96"/>
      <c r="AL24" s="97">
        <f t="shared" si="0"/>
        <v>120.28037965577721</v>
      </c>
      <c r="AM24" s="98"/>
      <c r="AN24" s="99"/>
      <c r="AO24" s="100">
        <f t="shared" si="1"/>
        <v>87.170654348778214</v>
      </c>
      <c r="AP24" s="101" t="s">
        <v>58</v>
      </c>
    </row>
    <row r="25" spans="1:42" ht="51" outlineLevel="1" x14ac:dyDescent="0.25">
      <c r="A25" s="14" t="s">
        <v>46</v>
      </c>
      <c r="B25" s="15" t="s">
        <v>4</v>
      </c>
      <c r="C25" s="15" t="s">
        <v>5</v>
      </c>
      <c r="D25" s="15" t="s">
        <v>21</v>
      </c>
      <c r="E25" s="15" t="s">
        <v>4</v>
      </c>
      <c r="F25" s="15" t="s">
        <v>4</v>
      </c>
      <c r="G25" s="15"/>
      <c r="H25" s="15"/>
      <c r="I25" s="15"/>
      <c r="J25" s="15"/>
      <c r="K25" s="15"/>
      <c r="L25" s="15"/>
      <c r="M25" s="16">
        <v>0</v>
      </c>
      <c r="N25" s="95">
        <v>50223102.600000001</v>
      </c>
      <c r="O25" s="95"/>
      <c r="P25" s="95"/>
      <c r="Q25" s="95"/>
      <c r="R25" s="95"/>
      <c r="S25" s="95"/>
      <c r="T25" s="95"/>
      <c r="U25" s="95"/>
      <c r="V25" s="95">
        <v>59340687.960000001</v>
      </c>
      <c r="W25" s="95"/>
      <c r="X25" s="95"/>
      <c r="Y25" s="95"/>
      <c r="Z25" s="95"/>
      <c r="AA25" s="95"/>
      <c r="AB25" s="95"/>
      <c r="AC25" s="95"/>
      <c r="AD25" s="95"/>
      <c r="AE25" s="95">
        <v>59325687.950000003</v>
      </c>
      <c r="AF25" s="95"/>
      <c r="AG25" s="95"/>
      <c r="AH25" s="95"/>
      <c r="AI25" s="95"/>
      <c r="AJ25" s="95"/>
      <c r="AK25" s="96"/>
      <c r="AL25" s="97">
        <f t="shared" si="0"/>
        <v>118.12429913479698</v>
      </c>
      <c r="AM25" s="98"/>
      <c r="AN25" s="99"/>
      <c r="AO25" s="100">
        <f t="shared" si="1"/>
        <v>99.974722217561563</v>
      </c>
      <c r="AP25" s="101" t="s">
        <v>60</v>
      </c>
    </row>
    <row r="26" spans="1:42" ht="51" outlineLevel="1" x14ac:dyDescent="0.25">
      <c r="A26" s="14" t="s">
        <v>50</v>
      </c>
      <c r="B26" s="15"/>
      <c r="C26" s="15"/>
      <c r="D26" s="15">
        <v>1900000000</v>
      </c>
      <c r="E26" s="15"/>
      <c r="F26" s="15"/>
      <c r="G26" s="15"/>
      <c r="H26" s="15"/>
      <c r="I26" s="15"/>
      <c r="J26" s="15"/>
      <c r="K26" s="15"/>
      <c r="L26" s="15"/>
      <c r="M26" s="16"/>
      <c r="N26" s="22">
        <v>60000</v>
      </c>
      <c r="O26" s="22"/>
      <c r="P26" s="22"/>
      <c r="Q26" s="22"/>
      <c r="R26" s="22"/>
      <c r="S26" s="22"/>
      <c r="T26" s="22"/>
      <c r="U26" s="22"/>
      <c r="V26" s="22">
        <v>60000</v>
      </c>
      <c r="W26" s="22"/>
      <c r="X26" s="22"/>
      <c r="Y26" s="22"/>
      <c r="Z26" s="22"/>
      <c r="AA26" s="22"/>
      <c r="AB26" s="22"/>
      <c r="AC26" s="22"/>
      <c r="AD26" s="22"/>
      <c r="AE26" s="22">
        <v>60000</v>
      </c>
      <c r="AF26" s="22"/>
      <c r="AG26" s="22"/>
      <c r="AH26" s="22"/>
      <c r="AI26" s="22"/>
      <c r="AJ26" s="22"/>
      <c r="AK26" s="23"/>
      <c r="AL26" s="17">
        <f t="shared" si="0"/>
        <v>100</v>
      </c>
      <c r="AM26" s="18"/>
      <c r="AN26" s="19"/>
      <c r="AO26" s="25">
        <f t="shared" si="1"/>
        <v>100</v>
      </c>
      <c r="AP26" s="28"/>
    </row>
    <row r="27" spans="1:42" ht="89.25" outlineLevel="1" x14ac:dyDescent="0.25">
      <c r="A27" s="14" t="s">
        <v>22</v>
      </c>
      <c r="B27" s="15" t="s">
        <v>4</v>
      </c>
      <c r="C27" s="15" t="s">
        <v>5</v>
      </c>
      <c r="D27" s="15" t="s">
        <v>23</v>
      </c>
      <c r="E27" s="15" t="s">
        <v>4</v>
      </c>
      <c r="F27" s="15" t="s">
        <v>4</v>
      </c>
      <c r="G27" s="15"/>
      <c r="H27" s="15"/>
      <c r="I27" s="15"/>
      <c r="J27" s="15"/>
      <c r="K27" s="15"/>
      <c r="L27" s="15"/>
      <c r="M27" s="16">
        <v>0</v>
      </c>
      <c r="N27" s="22">
        <v>142791954.06</v>
      </c>
      <c r="O27" s="22"/>
      <c r="P27" s="22"/>
      <c r="Q27" s="22"/>
      <c r="R27" s="22"/>
      <c r="S27" s="22"/>
      <c r="T27" s="22"/>
      <c r="U27" s="22"/>
      <c r="V27" s="22">
        <v>149156085.61000001</v>
      </c>
      <c r="W27" s="22"/>
      <c r="X27" s="22"/>
      <c r="Y27" s="22"/>
      <c r="Z27" s="22"/>
      <c r="AA27" s="22"/>
      <c r="AB27" s="22"/>
      <c r="AC27" s="22"/>
      <c r="AD27" s="22"/>
      <c r="AE27" s="22">
        <v>147213064.61000001</v>
      </c>
      <c r="AF27" s="22"/>
      <c r="AG27" s="22"/>
      <c r="AH27" s="22"/>
      <c r="AI27" s="22"/>
      <c r="AJ27" s="22"/>
      <c r="AK27" s="23"/>
      <c r="AL27" s="17">
        <f t="shared" si="0"/>
        <v>103.09619024342386</v>
      </c>
      <c r="AM27" s="18"/>
      <c r="AN27" s="19"/>
      <c r="AO27" s="25">
        <f t="shared" si="1"/>
        <v>98.697323684746976</v>
      </c>
      <c r="AP27" s="28"/>
    </row>
    <row r="28" spans="1:42" ht="12.75" customHeight="1" x14ac:dyDescent="0.25">
      <c r="A28" s="51" t="s">
        <v>24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4">
        <v>0</v>
      </c>
      <c r="N28" s="9">
        <f>SUM(N8:N27)</f>
        <v>1679361102.0500002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f>SUM(V8:V27)</f>
        <v>1738555266.4900002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f>SUM(AE8:AE27)</f>
        <v>1695358579.6600003</v>
      </c>
      <c r="AF28" s="9">
        <v>0</v>
      </c>
      <c r="AG28" s="9">
        <v>0</v>
      </c>
      <c r="AH28" s="9">
        <v>1455568941.78</v>
      </c>
      <c r="AI28" s="9">
        <v>-1455568941.78</v>
      </c>
      <c r="AJ28" s="9">
        <v>1493668555.47</v>
      </c>
      <c r="AK28" s="10">
        <v>0</v>
      </c>
      <c r="AL28" s="17">
        <f t="shared" ref="AL28" si="2">AE28/N28*100</f>
        <v>100.95259307783608</v>
      </c>
      <c r="AM28" s="5">
        <v>0.98557387216962444</v>
      </c>
      <c r="AN28" s="7">
        <v>0</v>
      </c>
      <c r="AO28" s="25">
        <f t="shared" ref="AO28" si="3">AE28/V28*100</f>
        <v>97.515368785646345</v>
      </c>
      <c r="AP28" s="26"/>
    </row>
    <row r="29" spans="1:42" ht="12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1"/>
      <c r="O29" s="21">
        <f t="shared" ref="O29:U29" si="4">SUM(O8:O27)</f>
        <v>0</v>
      </c>
      <c r="P29" s="21">
        <f t="shared" si="4"/>
        <v>0</v>
      </c>
      <c r="Q29" s="21">
        <f t="shared" si="4"/>
        <v>0</v>
      </c>
      <c r="R29" s="21">
        <f t="shared" si="4"/>
        <v>0</v>
      </c>
      <c r="S29" s="21">
        <f t="shared" si="4"/>
        <v>0</v>
      </c>
      <c r="T29" s="21">
        <f t="shared" si="4"/>
        <v>0</v>
      </c>
      <c r="U29" s="21">
        <f t="shared" si="4"/>
        <v>0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8"/>
      <c r="AG29" s="8"/>
      <c r="AH29" s="8" t="s">
        <v>2</v>
      </c>
      <c r="AI29" s="8"/>
      <c r="AJ29" s="8"/>
      <c r="AK29" s="8"/>
      <c r="AL29" s="8"/>
      <c r="AM29" s="2"/>
      <c r="AN29" s="2"/>
      <c r="AO29" s="2"/>
    </row>
    <row r="30" spans="1:42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11"/>
      <c r="AF30" s="11"/>
      <c r="AG30" s="11"/>
      <c r="AH30" s="11"/>
      <c r="AI30" s="11"/>
      <c r="AJ30" s="11"/>
      <c r="AK30" s="11"/>
      <c r="AL30" s="11"/>
      <c r="AM30" s="6"/>
      <c r="AN30" s="6"/>
      <c r="AO30" s="2"/>
    </row>
  </sheetData>
  <mergeCells count="45">
    <mergeCell ref="N6:N7"/>
    <mergeCell ref="O6:O7"/>
    <mergeCell ref="A2:AP3"/>
    <mergeCell ref="AO6:AO7"/>
    <mergeCell ref="AP6:AP7"/>
    <mergeCell ref="A5:AO5"/>
    <mergeCell ref="I6:I7"/>
    <mergeCell ref="J6:J7"/>
    <mergeCell ref="K6:K7"/>
    <mergeCell ref="L6:L7"/>
    <mergeCell ref="M6:M7"/>
    <mergeCell ref="AM6:AM7"/>
    <mergeCell ref="AN6:AN7"/>
    <mergeCell ref="A30:AD30"/>
    <mergeCell ref="A28:L28"/>
    <mergeCell ref="P6:P7"/>
    <mergeCell ref="Q6:Q7"/>
    <mergeCell ref="R6:R7"/>
    <mergeCell ref="S6:S7"/>
    <mergeCell ref="T6:T7"/>
    <mergeCell ref="U6:U7"/>
    <mergeCell ref="V6:V7"/>
    <mergeCell ref="W6:W7"/>
    <mergeCell ref="Y6:Y7"/>
    <mergeCell ref="Z6:Z7"/>
    <mergeCell ref="AA6:AA7"/>
    <mergeCell ref="AB6:AB7"/>
    <mergeCell ref="AC6:AC7"/>
    <mergeCell ref="A6:A7"/>
    <mergeCell ref="A1:N1"/>
    <mergeCell ref="A4:AL4"/>
    <mergeCell ref="AE6:AE7"/>
    <mergeCell ref="AF6:AF7"/>
    <mergeCell ref="B6:B7"/>
    <mergeCell ref="C6:C7"/>
    <mergeCell ref="D6:D7"/>
    <mergeCell ref="E6:E7"/>
    <mergeCell ref="F6:F7"/>
    <mergeCell ref="G6:G7"/>
    <mergeCell ref="H6:H7"/>
    <mergeCell ref="AI6:AI7"/>
    <mergeCell ref="AG6:AG7"/>
    <mergeCell ref="AJ6:AJ7"/>
    <mergeCell ref="AK6:AK7"/>
    <mergeCell ref="AL6:AL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AD3F50D-3996-4B72-8305-752A1D1EF0A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LAPTOP-3814VS6L\пк</dc:creator>
  <cp:lastModifiedBy>Прокопьева Людмила Ивановна</cp:lastModifiedBy>
  <dcterms:created xsi:type="dcterms:W3CDTF">2020-05-22T07:02:05Z</dcterms:created>
  <dcterms:modified xsi:type="dcterms:W3CDTF">2022-04-25T03:48:57Z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Кассовый расход казенных учреждений (общие расходы) (8).xlsx</vt:lpwstr>
  </property>
  <property fmtid="{D5CDD505-2E9C-101B-9397-08002B2CF9AE}" pid="3" name="Название отчета">
    <vt:lpwstr>Кассовый расход казенных учреждений (общие расходы) (8).xlsx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19.1.1766.16986755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bks_2019</vt:lpwstr>
  </property>
  <property fmtid="{D5CDD505-2E9C-101B-9397-08002B2CF9AE}" pid="9" name="Пользователь">
    <vt:lpwstr>анна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