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480" windowHeight="11640" activeTab="0"/>
  </bookViews>
  <sheets>
    <sheet name="01.10.10 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<sst xmlns="http://schemas.openxmlformats.org/spreadsheetml/2006/main" count="76" uniqueCount="75">
  <si>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</si>
  <si>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</si>
  <si>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</si>
  <si>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</si>
  <si>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</si>
  <si>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</si>
  <si>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</si>
  <si>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</si>
  <si>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</si>
  <si>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</si>
  <si>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</si>
  <si>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</si>
  <si>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</si>
  <si>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</si>
  <si>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</si>
  <si>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</si>
  <si>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</si>
  <si>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</si>
  <si>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</si>
  <si>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</si>
  <si>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</si>
  <si>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</si>
  <si>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</si>
  <si>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</si>
  <si>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</si>
  <si>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</si>
  <si>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</si>
  <si>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</si>
  <si>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</si>
  <si>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</si>
  <si>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</si>
  <si>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 xml:space="preserve">1-й зам начальника финансового управления </t>
  </si>
  <si>
    <t>Л.М. Мироненко</t>
  </si>
  <si>
    <t>Функционирование законодательных органов и органов местного самоуправления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</si>
  <si>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</si>
  <si>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</si>
  <si>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</si>
  <si>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</si>
  <si>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</si>
  <si>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</si>
  <si>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</si>
  <si>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</si>
  <si>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</si>
  <si>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</si>
  <si>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</si>
  <si>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</si>
  <si>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субвенции на реализацию дошкол., общего и дополн.образ.по основным общеобр.програм.</t>
  </si>
  <si>
    <t>Государственная регистрация актов гражданского состояния.</t>
  </si>
  <si>
    <t>Обеспечение деятельности комисии по делам несовершенолетних</t>
  </si>
  <si>
    <t>Субвенции на ежемес.денежн.вознагражд.за классное руководство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</si>
  <si>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</si>
  <si>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</si>
  <si>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</si>
  <si>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Субвенц.на компенсац.части родит.платы в ДДУ</t>
  </si>
  <si>
    <t>Субвенция по охране труда</t>
  </si>
  <si>
    <t>Субвенция на полномочия по контролю за жилфондом</t>
  </si>
  <si>
    <t>Прочие налоговые доходы</t>
  </si>
  <si>
    <t>Возврат  субсидий и субвенций</t>
  </si>
  <si>
    <t>КЦП "Энергоресурсосбережение повыш.энергетической эффективности</t>
  </si>
  <si>
    <t>Субсидии из резервного фонда АПК и ЧС</t>
  </si>
  <si>
    <t>Создание и обеспечение деятельности административ.коиссии</t>
  </si>
  <si>
    <t>Прочие не  налоговые доходы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</si>
  <si>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</si>
  <si>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</si>
  <si>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</si>
  <si>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</si>
  <si>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</si>
  <si>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</si>
  <si>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И.о. начальника финансового управления                                                                                              В.Д. Банакова</t>
  </si>
  <si>
    <t>Сведения о ходе исполнения бюджета Арсеньевского городского округа  на                                        01 октября 2010 года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</si>
  <si>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</si>
  <si>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</si>
  <si>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</si>
  <si>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</si>
  <si>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Фактическая численность работников муниципальных учреждений на 01.10.2010г.- 2207ед., затраты на выплату им заработной платы и страховые взносы - 240458,6 тыс.руб., численность муниципальных служащих -109 ед., затраты на выплату денежного содержания муниципальных служащих и страховые взносы -  36186,6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</si>
</sst>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0.000"/>
    <numFmt numFmtId="174" formatCode="0.0"/>
    <numFmt numFmtId="175" formatCode="#,##0.0"/>
    <numFmt numFmtId="176" formatCode="#,##0.000"/>
    <numFmt numFmtId="177" formatCode="0.0000"/>
    <numFmt numFmtId="178" formatCode="0.00000"/>
    <numFmt numFmtId="179" formatCode="0.000000"/>
    <numFmt numFmtId="180" formatCode="#,##0.0000"/>
    <numFmt numFmtId="181" formatCode="000000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u val="single"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5" fontId="2" fillId="0" borderId="2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175" fontId="2" fillId="2" borderId="2" xfId="0" applyNumberFormat="1" applyFont="1" applyFill="1" applyBorder="1" applyAlignment="1">
      <alignment/>
    </xf>
    <xf numFmtId="174" fontId="2" fillId="2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175" fontId="2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75" fontId="3" fillId="3" borderId="2" xfId="0" applyNumberFormat="1" applyFont="1" applyFill="1" applyBorder="1" applyAlignment="1">
      <alignment/>
    </xf>
    <xf numFmtId="174" fontId="3" fillId="3" borderId="2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49" fontId="2" fillId="3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175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2" fontId="2" fillId="0" borderId="23" xfId="0" applyNumberFormat="1" applyFont="1" applyBorder="1" applyAlignment="1">
      <alignment horizontal="left" wrapText="1"/>
    </xf>
    <xf numFmtId="0" fontId="0" fillId="0" borderId="23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2.875" style="0" customWidth="1"/>
    <col min="2" max="2" width="4.00390625" style="1" customWidth="1"/>
    <col min="3" max="3" width="65.00390625" style="0" customWidth="1"/>
    <col min="4" max="4" width="9.375" style="0" customWidth="1"/>
    <col min="5" max="5" width="8.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3" customFormat="1" ht="27" customHeight="1">
      <c r="A1" s="41"/>
      <c r="B1" s="42"/>
      <c r="C1" s="64" t="s">
        <v>69</v>
      </c>
      <c r="D1" s="64"/>
      <c r="E1" s="64"/>
      <c r="F1" s="43"/>
    </row>
    <row r="2" spans="1:6" s="13" customFormat="1" ht="0.75" customHeight="1" thickBot="1">
      <c r="A2" s="41"/>
      <c r="B2" s="42"/>
      <c r="C2" s="44"/>
      <c r="D2" s="44"/>
      <c r="E2" s="44"/>
      <c r="F2" s="44"/>
    </row>
    <row r="3" spans="1:6" s="13" customFormat="1" ht="12">
      <c r="A3" s="45" t="s">
        <v>0</v>
      </c>
      <c r="B3" s="46" t="s">
        <v>1</v>
      </c>
      <c r="C3" s="46" t="s">
        <v>2</v>
      </c>
      <c r="D3" s="46" t="s">
        <v>3</v>
      </c>
      <c r="E3" s="47" t="s">
        <v>45</v>
      </c>
      <c r="F3" s="48"/>
    </row>
    <row r="4" spans="1:6" s="13" customFormat="1" ht="9.75" customHeight="1">
      <c r="A4" s="49" t="s">
        <v>4</v>
      </c>
      <c r="B4" s="50" t="s">
        <v>5</v>
      </c>
      <c r="C4" s="50"/>
      <c r="D4" s="50"/>
      <c r="E4" s="51" t="s">
        <v>6</v>
      </c>
      <c r="F4" s="52" t="s">
        <v>7</v>
      </c>
    </row>
    <row r="5" spans="1:6" s="13" customFormat="1" ht="10.5" customHeight="1" thickBot="1">
      <c r="A5" s="53"/>
      <c r="B5" s="54"/>
      <c r="C5" s="54"/>
      <c r="D5" s="55" t="s">
        <v>8</v>
      </c>
      <c r="E5" s="55" t="s">
        <v>8</v>
      </c>
      <c r="F5" s="56"/>
    </row>
    <row r="6" spans="1:6" s="13" customFormat="1" ht="11.25" customHeight="1" thickBot="1">
      <c r="A6" s="57">
        <v>1</v>
      </c>
      <c r="B6" s="58">
        <v>2</v>
      </c>
      <c r="C6" s="58">
        <v>3</v>
      </c>
      <c r="D6" s="59">
        <v>4</v>
      </c>
      <c r="E6" s="59">
        <v>5</v>
      </c>
      <c r="F6" s="60">
        <v>6</v>
      </c>
    </row>
    <row r="7" spans="1:7" s="4" customFormat="1" ht="11.25" customHeight="1">
      <c r="A7" s="5"/>
      <c r="B7" s="8"/>
      <c r="C7" s="3" t="s">
        <v>9</v>
      </c>
      <c r="D7" s="6"/>
      <c r="E7" s="6"/>
      <c r="F7" s="6"/>
      <c r="G7" s="7"/>
    </row>
    <row r="8" spans="1:6" s="13" customFormat="1" ht="12.75" customHeight="1">
      <c r="A8" s="9">
        <v>1</v>
      </c>
      <c r="B8" s="9"/>
      <c r="C8" s="10" t="s">
        <v>10</v>
      </c>
      <c r="D8" s="11">
        <v>234500</v>
      </c>
      <c r="E8" s="11">
        <v>185975.8</v>
      </c>
      <c r="F8" s="12">
        <f aca="true" t="shared" si="0" ref="F8:F16">E8/D8*100</f>
        <v>79.30737739872067</v>
      </c>
    </row>
    <row r="9" spans="1:6" s="13" customFormat="1" ht="12.75" customHeight="1">
      <c r="A9" s="9">
        <v>2</v>
      </c>
      <c r="B9" s="9"/>
      <c r="C9" s="10" t="s">
        <v>11</v>
      </c>
      <c r="D9" s="11">
        <v>36000</v>
      </c>
      <c r="E9" s="11">
        <v>29926.2</v>
      </c>
      <c r="F9" s="12">
        <f t="shared" si="0"/>
        <v>83.12833333333333</v>
      </c>
    </row>
    <row r="10" spans="1:6" s="13" customFormat="1" ht="12.75" customHeight="1">
      <c r="A10" s="9">
        <v>3</v>
      </c>
      <c r="B10" s="9"/>
      <c r="C10" s="10" t="s">
        <v>12</v>
      </c>
      <c r="D10" s="11">
        <v>6075</v>
      </c>
      <c r="E10" s="11">
        <v>3672.6</v>
      </c>
      <c r="F10" s="12">
        <f t="shared" si="0"/>
        <v>60.45432098765432</v>
      </c>
    </row>
    <row r="11" spans="1:6" s="13" customFormat="1" ht="12.75" customHeight="1">
      <c r="A11" s="9">
        <v>4</v>
      </c>
      <c r="B11" s="9"/>
      <c r="C11" s="10" t="s">
        <v>13</v>
      </c>
      <c r="D11" s="11">
        <v>15000</v>
      </c>
      <c r="E11" s="11">
        <v>11393.9</v>
      </c>
      <c r="F11" s="12">
        <f t="shared" si="0"/>
        <v>75.95933333333333</v>
      </c>
    </row>
    <row r="12" spans="1:6" s="13" customFormat="1" ht="12.75" customHeight="1">
      <c r="A12" s="9">
        <v>5</v>
      </c>
      <c r="B12" s="9"/>
      <c r="C12" s="10" t="s">
        <v>14</v>
      </c>
      <c r="D12" s="11">
        <v>19000</v>
      </c>
      <c r="E12" s="11">
        <v>14749.5</v>
      </c>
      <c r="F12" s="12">
        <f t="shared" si="0"/>
        <v>77.62894736842105</v>
      </c>
    </row>
    <row r="13" spans="1:6" s="13" customFormat="1" ht="12.75" customHeight="1">
      <c r="A13" s="9">
        <v>6</v>
      </c>
      <c r="B13" s="9"/>
      <c r="C13" s="10" t="s">
        <v>15</v>
      </c>
      <c r="D13" s="11">
        <v>3000</v>
      </c>
      <c r="E13" s="11">
        <v>3741.3</v>
      </c>
      <c r="F13" s="12">
        <f t="shared" si="0"/>
        <v>124.71000000000001</v>
      </c>
    </row>
    <row r="14" spans="1:6" s="13" customFormat="1" ht="12.75" customHeight="1">
      <c r="A14" s="9">
        <v>7</v>
      </c>
      <c r="B14" s="9"/>
      <c r="C14" s="10" t="s">
        <v>16</v>
      </c>
      <c r="D14" s="11">
        <v>18700</v>
      </c>
      <c r="E14" s="11">
        <v>9981</v>
      </c>
      <c r="F14" s="12">
        <f t="shared" si="0"/>
        <v>53.37433155080213</v>
      </c>
    </row>
    <row r="15" spans="1:6" s="13" customFormat="1" ht="12.75" customHeight="1">
      <c r="A15" s="9">
        <v>8</v>
      </c>
      <c r="B15" s="9"/>
      <c r="C15" s="10" t="s">
        <v>17</v>
      </c>
      <c r="D15" s="11">
        <v>2800</v>
      </c>
      <c r="E15" s="11">
        <v>1436.7</v>
      </c>
      <c r="F15" s="12">
        <f t="shared" si="0"/>
        <v>51.31071428571429</v>
      </c>
    </row>
    <row r="16" spans="1:6" s="13" customFormat="1" ht="12.75" customHeight="1">
      <c r="A16" s="9">
        <v>9</v>
      </c>
      <c r="B16" s="9"/>
      <c r="C16" s="10" t="s">
        <v>18</v>
      </c>
      <c r="D16" s="11">
        <v>14000</v>
      </c>
      <c r="E16" s="11">
        <v>5945.9</v>
      </c>
      <c r="F16" s="12">
        <f t="shared" si="0"/>
        <v>42.47071428571429</v>
      </c>
    </row>
    <row r="17" spans="1:6" s="13" customFormat="1" ht="12.75" customHeight="1">
      <c r="A17" s="9">
        <v>10</v>
      </c>
      <c r="B17" s="9"/>
      <c r="C17" s="10" t="s">
        <v>56</v>
      </c>
      <c r="D17" s="11"/>
      <c r="E17" s="11">
        <v>-396</v>
      </c>
      <c r="F17" s="12"/>
    </row>
    <row r="18" spans="1:6" s="13" customFormat="1" ht="12.75" customHeight="1">
      <c r="A18" s="9">
        <v>11</v>
      </c>
      <c r="B18" s="9"/>
      <c r="C18" s="10" t="s">
        <v>52</v>
      </c>
      <c r="D18" s="11">
        <v>8400</v>
      </c>
      <c r="E18" s="11">
        <v>6426.1</v>
      </c>
      <c r="F18" s="12">
        <f>E18/D18*100</f>
        <v>76.50119047619049</v>
      </c>
    </row>
    <row r="19" spans="1:6" s="13" customFormat="1" ht="12.75" customHeight="1">
      <c r="A19" s="9">
        <v>12</v>
      </c>
      <c r="B19" s="9"/>
      <c r="C19" s="10" t="s">
        <v>61</v>
      </c>
      <c r="D19" s="11">
        <v>1600</v>
      </c>
      <c r="E19" s="11">
        <v>101.9</v>
      </c>
      <c r="F19" s="12">
        <f>E19/D19*100</f>
        <v>6.36875</v>
      </c>
    </row>
    <row r="20" spans="1:6" s="13" customFormat="1" ht="12.75" customHeight="1">
      <c r="A20" s="9">
        <v>13</v>
      </c>
      <c r="B20" s="9"/>
      <c r="C20" s="10" t="s">
        <v>57</v>
      </c>
      <c r="D20" s="11"/>
      <c r="E20" s="11">
        <v>-2604.2</v>
      </c>
      <c r="F20" s="12"/>
    </row>
    <row r="21" spans="1:6" s="13" customFormat="1" ht="12.75" customHeight="1">
      <c r="A21" s="14"/>
      <c r="B21" s="15"/>
      <c r="C21" s="15" t="s">
        <v>43</v>
      </c>
      <c r="D21" s="16">
        <f>SUM(D8:D19)</f>
        <v>359075</v>
      </c>
      <c r="E21" s="16">
        <f>SUM(E8:E20)</f>
        <v>270350.7</v>
      </c>
      <c r="F21" s="17">
        <f>E21/D21*100</f>
        <v>75.29087238042193</v>
      </c>
    </row>
    <row r="22" spans="1:12" s="13" customFormat="1" ht="12.75" customHeight="1">
      <c r="A22" s="10">
        <v>14</v>
      </c>
      <c r="B22" s="9"/>
      <c r="C22" s="10" t="s">
        <v>19</v>
      </c>
      <c r="D22" s="11">
        <v>60593</v>
      </c>
      <c r="E22" s="11">
        <v>51430.7</v>
      </c>
      <c r="F22" s="12">
        <f>E22/D22*100</f>
        <v>84.87894641295199</v>
      </c>
      <c r="G22" s="18"/>
      <c r="H22" s="18"/>
      <c r="I22" s="18"/>
      <c r="J22" s="18"/>
      <c r="K22" s="18"/>
      <c r="L22" s="18"/>
    </row>
    <row r="23" spans="1:12" s="13" customFormat="1" ht="20.25" customHeight="1">
      <c r="A23" s="19">
        <v>15</v>
      </c>
      <c r="B23" s="20"/>
      <c r="C23" s="21" t="s">
        <v>20</v>
      </c>
      <c r="D23" s="22">
        <f>D25+D26+D27+D28+D29+D30+D31+D32+D33+D34+D35+D36+D37+D38+D39+D40+D41+D42+D43+D46+D47+D44+D45</f>
        <v>439421.00599999994</v>
      </c>
      <c r="E23" s="22">
        <f>E25+E26+E27+E28+E29+E30+E31+E32+E33+E34+E35+E36+E37+E38+E39+E40+E41+E42+E43+E44+E46</f>
        <v>323004.30000000005</v>
      </c>
      <c r="F23" s="12">
        <f>E23/D23*100</f>
        <v>73.50679543981566</v>
      </c>
      <c r="G23" s="18"/>
      <c r="H23" s="18"/>
      <c r="I23" s="18"/>
      <c r="J23" s="18"/>
      <c r="K23" s="18"/>
      <c r="L23" s="18"/>
    </row>
    <row r="24" spans="1:12" s="13" customFormat="1" ht="10.5" customHeight="1">
      <c r="A24" s="10"/>
      <c r="B24" s="23"/>
      <c r="C24" s="24" t="s">
        <v>21</v>
      </c>
      <c r="D24" s="11"/>
      <c r="E24" s="11"/>
      <c r="F24" s="25"/>
      <c r="G24" s="18"/>
      <c r="H24" s="18"/>
      <c r="I24" s="18"/>
      <c r="J24" s="18"/>
      <c r="K24" s="18"/>
      <c r="L24" s="18"/>
    </row>
    <row r="25" spans="1:12" s="13" customFormat="1" ht="22.5" customHeight="1">
      <c r="A25" s="10"/>
      <c r="B25" s="26"/>
      <c r="C25" s="27" t="s">
        <v>46</v>
      </c>
      <c r="D25" s="22">
        <v>95483</v>
      </c>
      <c r="E25" s="22">
        <v>71773</v>
      </c>
      <c r="F25" s="12">
        <f aca="true" t="shared" si="1" ref="F25:F30">E25/D25*100</f>
        <v>75.16835457620729</v>
      </c>
      <c r="G25" s="18"/>
      <c r="H25" s="18"/>
      <c r="I25" s="18"/>
      <c r="J25" s="18"/>
      <c r="K25" s="18"/>
      <c r="L25" s="18"/>
    </row>
    <row r="26" spans="1:12" s="13" customFormat="1" ht="12.75" customHeight="1">
      <c r="A26" s="10"/>
      <c r="B26" s="9"/>
      <c r="C26" s="19" t="s">
        <v>47</v>
      </c>
      <c r="D26" s="22">
        <v>2200</v>
      </c>
      <c r="E26" s="22">
        <v>1665</v>
      </c>
      <c r="F26" s="12">
        <f t="shared" si="1"/>
        <v>75.68181818181819</v>
      </c>
      <c r="G26" s="18"/>
      <c r="H26" s="18"/>
      <c r="I26" s="18"/>
      <c r="J26" s="18"/>
      <c r="K26" s="18"/>
      <c r="L26" s="18"/>
    </row>
    <row r="27" spans="1:12" s="13" customFormat="1" ht="12.75" customHeight="1">
      <c r="A27" s="10"/>
      <c r="B27" s="9"/>
      <c r="C27" s="10" t="s">
        <v>48</v>
      </c>
      <c r="D27" s="11">
        <v>895</v>
      </c>
      <c r="E27" s="11">
        <v>671.2</v>
      </c>
      <c r="F27" s="12">
        <f t="shared" si="1"/>
        <v>74.99441340782124</v>
      </c>
      <c r="G27" s="18"/>
      <c r="H27" s="18"/>
      <c r="I27" s="18"/>
      <c r="J27" s="18"/>
      <c r="K27" s="18"/>
      <c r="L27" s="18"/>
    </row>
    <row r="28" spans="1:12" s="13" customFormat="1" ht="12.75" customHeight="1">
      <c r="A28" s="10"/>
      <c r="B28" s="9"/>
      <c r="C28" s="10" t="s">
        <v>49</v>
      </c>
      <c r="D28" s="11">
        <v>5971.7</v>
      </c>
      <c r="E28" s="11">
        <v>3230.2</v>
      </c>
      <c r="F28" s="12">
        <f t="shared" si="1"/>
        <v>54.09179965503961</v>
      </c>
      <c r="G28" s="18"/>
      <c r="H28" s="18"/>
      <c r="I28" s="18"/>
      <c r="J28" s="18"/>
      <c r="K28" s="18"/>
      <c r="L28" s="18"/>
    </row>
    <row r="29" spans="1:12" s="13" customFormat="1" ht="10.5" customHeight="1">
      <c r="A29" s="10"/>
      <c r="B29" s="9"/>
      <c r="C29" s="10" t="s">
        <v>44</v>
      </c>
      <c r="D29" s="11">
        <v>6390</v>
      </c>
      <c r="E29" s="11">
        <v>3550</v>
      </c>
      <c r="F29" s="12">
        <f t="shared" si="1"/>
        <v>55.55555555555556</v>
      </c>
      <c r="G29" s="18"/>
      <c r="H29" s="18"/>
      <c r="I29" s="18"/>
      <c r="J29" s="18"/>
      <c r="K29" s="18"/>
      <c r="L29" s="18"/>
    </row>
    <row r="30" spans="1:12" s="13" customFormat="1" ht="10.5" customHeight="1">
      <c r="A30" s="10"/>
      <c r="B30" s="9"/>
      <c r="C30" s="10" t="s">
        <v>50</v>
      </c>
      <c r="D30" s="11">
        <v>116021.28</v>
      </c>
      <c r="E30" s="11">
        <v>116021.3</v>
      </c>
      <c r="F30" s="12">
        <f t="shared" si="1"/>
        <v>100.00001723821698</v>
      </c>
      <c r="G30" s="18"/>
      <c r="H30" s="18"/>
      <c r="I30" s="18"/>
      <c r="J30" s="18"/>
      <c r="K30" s="18"/>
      <c r="L30" s="18"/>
    </row>
    <row r="31" spans="1:12" s="13" customFormat="1" ht="11.25" customHeight="1">
      <c r="A31" s="10"/>
      <c r="B31" s="9"/>
      <c r="C31" s="10" t="s">
        <v>51</v>
      </c>
      <c r="D31" s="11">
        <v>3803.8</v>
      </c>
      <c r="E31" s="11">
        <v>2906.3</v>
      </c>
      <c r="F31" s="12">
        <f aca="true" t="shared" si="2" ref="F31:F48">E31/D31*100</f>
        <v>76.40517377359483</v>
      </c>
      <c r="G31" s="18"/>
      <c r="H31" s="18"/>
      <c r="I31" s="18"/>
      <c r="J31" s="18"/>
      <c r="K31" s="18"/>
      <c r="L31" s="18"/>
    </row>
    <row r="32" spans="1:12" s="13" customFormat="1" ht="11.25" customHeight="1">
      <c r="A32" s="10"/>
      <c r="B32" s="9"/>
      <c r="C32" s="10" t="s">
        <v>53</v>
      </c>
      <c r="D32" s="11">
        <v>5804</v>
      </c>
      <c r="E32" s="11">
        <v>3880</v>
      </c>
      <c r="F32" s="25">
        <f t="shared" si="2"/>
        <v>66.85044796691938</v>
      </c>
      <c r="G32" s="18"/>
      <c r="H32" s="18"/>
      <c r="I32" s="18"/>
      <c r="J32" s="18"/>
      <c r="K32" s="18"/>
      <c r="L32" s="18"/>
    </row>
    <row r="33" spans="1:12" s="13" customFormat="1" ht="10.5" customHeight="1">
      <c r="A33" s="10"/>
      <c r="B33" s="9"/>
      <c r="C33" s="10" t="s">
        <v>60</v>
      </c>
      <c r="D33" s="11">
        <v>603</v>
      </c>
      <c r="E33" s="11">
        <v>453</v>
      </c>
      <c r="F33" s="25">
        <f t="shared" si="2"/>
        <v>75.12437810945273</v>
      </c>
      <c r="G33" s="18"/>
      <c r="H33" s="18"/>
      <c r="I33" s="18"/>
      <c r="J33" s="18"/>
      <c r="K33" s="18"/>
      <c r="L33" s="18"/>
    </row>
    <row r="34" spans="1:12" s="13" customFormat="1" ht="10.5" customHeight="1">
      <c r="A34" s="10"/>
      <c r="B34" s="9"/>
      <c r="C34" s="10" t="s">
        <v>54</v>
      </c>
      <c r="D34" s="11">
        <v>461</v>
      </c>
      <c r="E34" s="11">
        <v>352</v>
      </c>
      <c r="F34" s="25">
        <f t="shared" si="2"/>
        <v>76.35574837310195</v>
      </c>
      <c r="G34" s="18"/>
      <c r="H34" s="18"/>
      <c r="I34" s="18"/>
      <c r="J34" s="18"/>
      <c r="K34" s="18"/>
      <c r="L34" s="18"/>
    </row>
    <row r="35" spans="1:12" s="13" customFormat="1" ht="11.25" customHeight="1">
      <c r="A35" s="10"/>
      <c r="B35" s="9"/>
      <c r="C35" s="10" t="s">
        <v>55</v>
      </c>
      <c r="D35" s="11">
        <v>650.8</v>
      </c>
      <c r="E35" s="11">
        <v>488.1</v>
      </c>
      <c r="F35" s="25">
        <f t="shared" si="2"/>
        <v>75.00000000000001</v>
      </c>
      <c r="G35" s="18"/>
      <c r="H35" s="18"/>
      <c r="I35" s="18"/>
      <c r="J35" s="18"/>
      <c r="K35" s="18"/>
      <c r="L35" s="18"/>
    </row>
    <row r="36" spans="1:12" s="13" customFormat="1" ht="11.25" customHeight="1">
      <c r="A36" s="10"/>
      <c r="B36" s="9"/>
      <c r="C36" s="10" t="s">
        <v>59</v>
      </c>
      <c r="D36" s="11">
        <v>1038.6</v>
      </c>
      <c r="E36" s="11">
        <v>1038.6</v>
      </c>
      <c r="F36" s="25">
        <f t="shared" si="2"/>
        <v>100</v>
      </c>
      <c r="G36" s="18"/>
      <c r="H36" s="18"/>
      <c r="I36" s="18"/>
      <c r="J36" s="18"/>
      <c r="K36" s="18"/>
      <c r="L36" s="18"/>
    </row>
    <row r="37" spans="1:12" s="13" customFormat="1" ht="12.75" customHeight="1">
      <c r="A37" s="10"/>
      <c r="B37" s="9"/>
      <c r="C37" s="62" t="s">
        <v>58</v>
      </c>
      <c r="D37" s="11">
        <v>116000</v>
      </c>
      <c r="E37" s="11">
        <v>39926.2</v>
      </c>
      <c r="F37" s="25">
        <f t="shared" si="2"/>
        <v>34.419137931034484</v>
      </c>
      <c r="G37" s="18"/>
      <c r="H37" s="18"/>
      <c r="I37" s="18"/>
      <c r="J37" s="18"/>
      <c r="K37" s="18"/>
      <c r="L37" s="18"/>
    </row>
    <row r="38" spans="1:12" s="13" customFormat="1" ht="11.25" customHeight="1">
      <c r="A38" s="10"/>
      <c r="B38" s="9"/>
      <c r="C38" s="62" t="s">
        <v>62</v>
      </c>
      <c r="D38" s="11">
        <v>55182.146</v>
      </c>
      <c r="E38" s="11">
        <v>55182.1</v>
      </c>
      <c r="F38" s="25">
        <f t="shared" si="2"/>
        <v>99.99991663970445</v>
      </c>
      <c r="G38" s="18"/>
      <c r="H38" s="18"/>
      <c r="I38" s="18"/>
      <c r="J38" s="18"/>
      <c r="K38" s="18"/>
      <c r="L38" s="18"/>
    </row>
    <row r="39" spans="1:12" s="13" customFormat="1" ht="10.5" customHeight="1">
      <c r="A39" s="10"/>
      <c r="B39" s="9"/>
      <c r="C39" s="62" t="s">
        <v>63</v>
      </c>
      <c r="D39" s="11">
        <v>266</v>
      </c>
      <c r="E39" s="11">
        <v>266</v>
      </c>
      <c r="F39" s="25">
        <f t="shared" si="2"/>
        <v>100</v>
      </c>
      <c r="G39" s="18"/>
      <c r="H39" s="18"/>
      <c r="I39" s="18"/>
      <c r="J39" s="18"/>
      <c r="K39" s="18"/>
      <c r="L39" s="18"/>
    </row>
    <row r="40" spans="1:12" s="13" customFormat="1" ht="12.75" customHeight="1">
      <c r="A40" s="10"/>
      <c r="B40" s="9"/>
      <c r="C40" s="62" t="s">
        <v>64</v>
      </c>
      <c r="D40" s="11">
        <v>15.2</v>
      </c>
      <c r="E40" s="11">
        <v>15.2</v>
      </c>
      <c r="F40" s="25">
        <f t="shared" si="2"/>
        <v>100</v>
      </c>
      <c r="G40" s="18"/>
      <c r="H40" s="18"/>
      <c r="I40" s="18"/>
      <c r="J40" s="18"/>
      <c r="K40" s="18"/>
      <c r="L40" s="18"/>
    </row>
    <row r="41" spans="1:12" s="13" customFormat="1" ht="11.25" customHeight="1">
      <c r="A41" s="10"/>
      <c r="B41" s="9"/>
      <c r="C41" s="62" t="s">
        <v>65</v>
      </c>
      <c r="D41" s="11">
        <v>2195</v>
      </c>
      <c r="E41" s="11">
        <v>1646.3</v>
      </c>
      <c r="F41" s="25">
        <f t="shared" si="2"/>
        <v>75.00227790432803</v>
      </c>
      <c r="G41" s="18"/>
      <c r="H41" s="18"/>
      <c r="I41" s="18"/>
      <c r="J41" s="18"/>
      <c r="K41" s="18"/>
      <c r="L41" s="18"/>
    </row>
    <row r="42" spans="1:12" s="13" customFormat="1" ht="12.75" customHeight="1">
      <c r="A42" s="10"/>
      <c r="B42" s="9"/>
      <c r="C42" s="62" t="s">
        <v>66</v>
      </c>
      <c r="D42" s="11">
        <v>2604.22</v>
      </c>
      <c r="E42" s="11">
        <v>2604.2</v>
      </c>
      <c r="F42" s="25">
        <f t="shared" si="2"/>
        <v>99.99923201572832</v>
      </c>
      <c r="G42" s="18"/>
      <c r="H42" s="18"/>
      <c r="I42" s="18"/>
      <c r="J42" s="18"/>
      <c r="K42" s="18"/>
      <c r="L42" s="18"/>
    </row>
    <row r="43" spans="1:12" s="13" customFormat="1" ht="11.25" customHeight="1">
      <c r="A43" s="10"/>
      <c r="B43" s="9"/>
      <c r="C43" s="62" t="s">
        <v>67</v>
      </c>
      <c r="D43" s="11">
        <v>133.87</v>
      </c>
      <c r="E43" s="11">
        <v>133.9</v>
      </c>
      <c r="F43" s="25">
        <f t="shared" si="2"/>
        <v>100.02240980055277</v>
      </c>
      <c r="G43" s="18"/>
      <c r="H43" s="18"/>
      <c r="I43" s="18"/>
      <c r="J43" s="18"/>
      <c r="K43" s="18"/>
      <c r="L43" s="18"/>
    </row>
    <row r="44" spans="1:12" s="13" customFormat="1" ht="12.75" customHeight="1">
      <c r="A44" s="10"/>
      <c r="B44" s="9"/>
      <c r="C44" s="62" t="s">
        <v>71</v>
      </c>
      <c r="D44" s="11">
        <v>17625</v>
      </c>
      <c r="E44" s="11">
        <v>16558.7</v>
      </c>
      <c r="F44" s="25">
        <f t="shared" si="2"/>
        <v>93.95007092198581</v>
      </c>
      <c r="G44" s="18"/>
      <c r="H44" s="18"/>
      <c r="I44" s="18"/>
      <c r="J44" s="18"/>
      <c r="K44" s="18"/>
      <c r="L44" s="18"/>
    </row>
    <row r="45" spans="1:12" s="13" customFormat="1" ht="12.75" customHeight="1">
      <c r="A45" s="10"/>
      <c r="B45" s="9"/>
      <c r="C45" s="62" t="s">
        <v>73</v>
      </c>
      <c r="D45" s="11">
        <v>405.94</v>
      </c>
      <c r="E45" s="11"/>
      <c r="F45" s="25">
        <f t="shared" si="2"/>
        <v>0</v>
      </c>
      <c r="G45" s="18"/>
      <c r="H45" s="18"/>
      <c r="I45" s="18"/>
      <c r="J45" s="18"/>
      <c r="K45" s="18"/>
      <c r="L45" s="18"/>
    </row>
    <row r="46" spans="1:12" s="13" customFormat="1" ht="12.75" customHeight="1">
      <c r="A46" s="10"/>
      <c r="B46" s="9"/>
      <c r="C46" s="62" t="s">
        <v>72</v>
      </c>
      <c r="D46" s="11">
        <v>643</v>
      </c>
      <c r="E46" s="11">
        <v>643</v>
      </c>
      <c r="F46" s="25">
        <f t="shared" si="2"/>
        <v>100</v>
      </c>
      <c r="G46" s="18"/>
      <c r="H46" s="18"/>
      <c r="I46" s="18"/>
      <c r="J46" s="18"/>
      <c r="K46" s="18"/>
      <c r="L46" s="18"/>
    </row>
    <row r="47" spans="1:12" s="13" customFormat="1" ht="23.25" customHeight="1">
      <c r="A47" s="10"/>
      <c r="B47" s="9"/>
      <c r="C47" s="63" t="s">
        <v>70</v>
      </c>
      <c r="D47" s="11">
        <v>5028.45</v>
      </c>
      <c r="E47" s="11"/>
      <c r="F47" s="25">
        <f t="shared" si="2"/>
        <v>0</v>
      </c>
      <c r="G47" s="18"/>
      <c r="H47" s="18"/>
      <c r="I47" s="18"/>
      <c r="J47" s="18"/>
      <c r="K47" s="18"/>
      <c r="L47" s="18"/>
    </row>
    <row r="48" spans="1:12" s="13" customFormat="1" ht="12.75" customHeight="1">
      <c r="A48" s="28"/>
      <c r="B48" s="29"/>
      <c r="C48" s="30" t="s">
        <v>22</v>
      </c>
      <c r="D48" s="31">
        <f>D21+D22+D23</f>
        <v>859089.0059999999</v>
      </c>
      <c r="E48" s="31">
        <f>E21+E22+E23</f>
        <v>644785.7000000001</v>
      </c>
      <c r="F48" s="32">
        <f t="shared" si="2"/>
        <v>75.05458636959906</v>
      </c>
      <c r="G48" s="18"/>
      <c r="H48" s="18"/>
      <c r="I48" s="18"/>
      <c r="J48" s="18"/>
      <c r="K48" s="18"/>
      <c r="L48" s="18"/>
    </row>
    <row r="49" spans="1:12" s="13" customFormat="1" ht="11.25" customHeight="1">
      <c r="A49" s="10"/>
      <c r="B49" s="9"/>
      <c r="C49" s="33" t="s">
        <v>23</v>
      </c>
      <c r="D49" s="11"/>
      <c r="E49" s="11"/>
      <c r="F49" s="10"/>
      <c r="G49" s="18"/>
      <c r="H49" s="18"/>
      <c r="I49" s="18"/>
      <c r="J49" s="18"/>
      <c r="K49" s="18"/>
      <c r="L49" s="18"/>
    </row>
    <row r="50" spans="1:12" s="13" customFormat="1" ht="21.75" customHeight="1">
      <c r="A50" s="10">
        <v>1</v>
      </c>
      <c r="B50" s="34" t="s">
        <v>35</v>
      </c>
      <c r="C50" s="35" t="s">
        <v>33</v>
      </c>
      <c r="D50" s="11">
        <v>65135.8</v>
      </c>
      <c r="E50" s="11">
        <v>49690.5</v>
      </c>
      <c r="F50" s="12">
        <f aca="true" t="shared" si="3" ref="F50:F58">E50/D50*100</f>
        <v>76.28754079937607</v>
      </c>
      <c r="G50" s="18"/>
      <c r="H50" s="18"/>
      <c r="I50" s="18"/>
      <c r="J50" s="18"/>
      <c r="K50" s="18"/>
      <c r="L50" s="18"/>
    </row>
    <row r="51" spans="1:12" s="13" customFormat="1" ht="11.25" customHeight="1">
      <c r="A51" s="10">
        <v>2</v>
      </c>
      <c r="B51" s="34" t="s">
        <v>36</v>
      </c>
      <c r="C51" s="35" t="s">
        <v>24</v>
      </c>
      <c r="D51" s="11">
        <v>4001</v>
      </c>
      <c r="E51" s="11">
        <v>2794.7</v>
      </c>
      <c r="F51" s="12">
        <f t="shared" si="3"/>
        <v>69.85003749062734</v>
      </c>
      <c r="G51" s="18"/>
      <c r="H51" s="18"/>
      <c r="I51" s="18"/>
      <c r="J51" s="18"/>
      <c r="K51" s="18"/>
      <c r="L51" s="18"/>
    </row>
    <row r="52" spans="1:12" s="13" customFormat="1" ht="12" customHeight="1">
      <c r="A52" s="10">
        <v>3</v>
      </c>
      <c r="B52" s="34" t="s">
        <v>37</v>
      </c>
      <c r="C52" s="35" t="s">
        <v>25</v>
      </c>
      <c r="D52" s="11">
        <v>1585.9</v>
      </c>
      <c r="E52" s="11">
        <v>51.3</v>
      </c>
      <c r="F52" s="12">
        <f t="shared" si="3"/>
        <v>3.2347562898038964</v>
      </c>
      <c r="G52" s="18"/>
      <c r="H52" s="18"/>
      <c r="I52" s="18"/>
      <c r="J52" s="18"/>
      <c r="K52" s="18"/>
      <c r="L52" s="18"/>
    </row>
    <row r="53" spans="1:12" s="13" customFormat="1" ht="12.75" customHeight="1">
      <c r="A53" s="10">
        <v>4</v>
      </c>
      <c r="B53" s="34" t="s">
        <v>38</v>
      </c>
      <c r="C53" s="35" t="s">
        <v>26</v>
      </c>
      <c r="D53" s="11">
        <v>360190.6</v>
      </c>
      <c r="E53" s="11">
        <v>254287</v>
      </c>
      <c r="F53" s="12">
        <f t="shared" si="3"/>
        <v>70.59790011177415</v>
      </c>
      <c r="G53" s="18"/>
      <c r="H53" s="18"/>
      <c r="I53" s="18"/>
      <c r="J53" s="18"/>
      <c r="K53" s="18"/>
      <c r="L53" s="18"/>
    </row>
    <row r="54" spans="1:12" s="13" customFormat="1" ht="12.75" customHeight="1">
      <c r="A54" s="10">
        <v>5</v>
      </c>
      <c r="B54" s="34" t="s">
        <v>39</v>
      </c>
      <c r="C54" s="35" t="s">
        <v>27</v>
      </c>
      <c r="D54" s="11">
        <v>363441.2</v>
      </c>
      <c r="E54" s="11">
        <v>266600.4</v>
      </c>
      <c r="F54" s="12">
        <f t="shared" si="3"/>
        <v>73.35447934906665</v>
      </c>
      <c r="G54" s="18"/>
      <c r="H54" s="18"/>
      <c r="I54" s="18"/>
      <c r="J54" s="18"/>
      <c r="K54" s="18"/>
      <c r="L54" s="18"/>
    </row>
    <row r="55" spans="1:12" s="13" customFormat="1" ht="12.75" customHeight="1">
      <c r="A55" s="10">
        <v>6</v>
      </c>
      <c r="B55" s="34" t="s">
        <v>40</v>
      </c>
      <c r="C55" s="35" t="s">
        <v>28</v>
      </c>
      <c r="D55" s="11">
        <v>30172.6</v>
      </c>
      <c r="E55" s="11">
        <v>22181.6</v>
      </c>
      <c r="F55" s="12">
        <f t="shared" si="3"/>
        <v>73.51570630306968</v>
      </c>
      <c r="G55" s="18"/>
      <c r="H55" s="18"/>
      <c r="I55" s="18"/>
      <c r="J55" s="18"/>
      <c r="K55" s="18"/>
      <c r="L55" s="18"/>
    </row>
    <row r="56" spans="1:12" s="13" customFormat="1" ht="12.75" customHeight="1">
      <c r="A56" s="10">
        <v>7</v>
      </c>
      <c r="B56" s="34" t="s">
        <v>41</v>
      </c>
      <c r="C56" s="35" t="s">
        <v>29</v>
      </c>
      <c r="D56" s="11">
        <v>91475.9</v>
      </c>
      <c r="E56" s="11">
        <v>63648.4</v>
      </c>
      <c r="F56" s="12">
        <f t="shared" si="3"/>
        <v>69.579419278739</v>
      </c>
      <c r="G56" s="18"/>
      <c r="H56" s="18"/>
      <c r="I56" s="18"/>
      <c r="J56" s="18"/>
      <c r="K56" s="18"/>
      <c r="L56" s="18"/>
    </row>
    <row r="57" spans="1:12" s="13" customFormat="1" ht="12.75" customHeight="1">
      <c r="A57" s="10">
        <v>8</v>
      </c>
      <c r="B57" s="34" t="s">
        <v>42</v>
      </c>
      <c r="C57" s="35" t="s">
        <v>30</v>
      </c>
      <c r="D57" s="11">
        <v>6406</v>
      </c>
      <c r="E57" s="11">
        <v>4251</v>
      </c>
      <c r="F57" s="12">
        <f t="shared" si="3"/>
        <v>66.3596628161099</v>
      </c>
      <c r="G57" s="18"/>
      <c r="H57" s="18"/>
      <c r="I57" s="18"/>
      <c r="J57" s="18"/>
      <c r="K57" s="18"/>
      <c r="L57" s="18"/>
    </row>
    <row r="58" spans="1:12" s="13" customFormat="1" ht="12.75" customHeight="1">
      <c r="A58" s="28"/>
      <c r="B58" s="36"/>
      <c r="C58" s="30" t="s">
        <v>34</v>
      </c>
      <c r="D58" s="31">
        <f>SUM(D50:D57)</f>
        <v>922409</v>
      </c>
      <c r="E58" s="31">
        <f>SUM(E50:E57)</f>
        <v>663504.9</v>
      </c>
      <c r="F58" s="32">
        <f t="shared" si="3"/>
        <v>71.93174611262467</v>
      </c>
      <c r="G58" s="18"/>
      <c r="H58" s="18"/>
      <c r="I58" s="18"/>
      <c r="J58" s="18"/>
      <c r="K58" s="18"/>
      <c r="L58" s="18"/>
    </row>
    <row r="59" spans="1:12" s="13" customFormat="1" ht="49.5" customHeight="1">
      <c r="A59" s="65" t="s">
        <v>74</v>
      </c>
      <c r="B59" s="66"/>
      <c r="C59" s="66"/>
      <c r="D59" s="66"/>
      <c r="E59" s="66"/>
      <c r="F59" s="61"/>
      <c r="G59" s="61"/>
      <c r="H59" s="61"/>
      <c r="I59" s="18"/>
      <c r="J59" s="18"/>
      <c r="K59" s="18"/>
      <c r="L59" s="18"/>
    </row>
    <row r="60" spans="1:12" s="13" customFormat="1" ht="12">
      <c r="A60" s="37"/>
      <c r="B60" s="38"/>
      <c r="C60" s="39"/>
      <c r="D60" s="40"/>
      <c r="E60" s="40"/>
      <c r="F60" s="37"/>
      <c r="G60" s="18"/>
      <c r="H60" s="18"/>
      <c r="I60" s="18"/>
      <c r="J60" s="18"/>
      <c r="K60" s="18"/>
      <c r="L60" s="18"/>
    </row>
    <row r="61" spans="1:12" s="13" customFormat="1" ht="6" customHeight="1">
      <c r="A61" s="37"/>
      <c r="B61" s="38"/>
      <c r="C61" s="39"/>
      <c r="D61" s="40"/>
      <c r="E61" s="40"/>
      <c r="F61" s="37"/>
      <c r="G61" s="18"/>
      <c r="H61" s="18"/>
      <c r="I61" s="18"/>
      <c r="J61" s="18"/>
      <c r="K61" s="18"/>
      <c r="L61" s="18"/>
    </row>
    <row r="62" spans="1:12" s="13" customFormat="1" ht="12">
      <c r="A62" s="37" t="s">
        <v>68</v>
      </c>
      <c r="B62" s="38"/>
      <c r="C62" s="39"/>
      <c r="D62" s="37"/>
      <c r="E62" s="37"/>
      <c r="F62" s="37"/>
      <c r="G62" s="18"/>
      <c r="H62" s="18"/>
      <c r="I62" s="18"/>
      <c r="J62" s="18"/>
      <c r="K62" s="18"/>
      <c r="L62" s="18"/>
    </row>
    <row r="63" spans="1:12" s="13" customFormat="1" ht="12" hidden="1">
      <c r="A63" s="37"/>
      <c r="B63" s="38"/>
      <c r="C63" s="39" t="s">
        <v>31</v>
      </c>
      <c r="D63" s="40" t="s">
        <v>32</v>
      </c>
      <c r="E63" s="40"/>
      <c r="F63" s="37"/>
      <c r="G63" s="18"/>
      <c r="H63" s="18"/>
      <c r="I63" s="18"/>
      <c r="J63" s="18"/>
      <c r="K63" s="18"/>
      <c r="L63" s="18"/>
    </row>
    <row r="64" spans="1:6" s="13" customFormat="1" ht="12">
      <c r="A64" s="41"/>
      <c r="B64" s="42"/>
      <c r="C64" s="41"/>
      <c r="D64" s="41"/>
      <c r="E64" s="41"/>
      <c r="F64" s="41"/>
    </row>
    <row r="65" spans="1:6" s="13" customFormat="1" ht="12">
      <c r="A65" s="41"/>
      <c r="B65" s="42"/>
      <c r="C65" s="41"/>
      <c r="D65" s="41"/>
      <c r="E65" s="41"/>
      <c r="F65" s="41"/>
    </row>
    <row r="66" spans="1:6" s="13" customFormat="1" ht="12">
      <c r="A66" s="41"/>
      <c r="B66" s="42"/>
      <c r="C66" s="41"/>
      <c r="D66" s="41"/>
      <c r="E66" s="41"/>
      <c r="F66" s="41"/>
    </row>
    <row r="67" spans="1:6" s="13" customFormat="1" ht="12">
      <c r="A67" s="41"/>
      <c r="B67" s="42"/>
      <c r="C67" s="41"/>
      <c r="D67" s="41"/>
      <c r="E67" s="41"/>
      <c r="F67" s="41"/>
    </row>
    <row r="68" spans="1:6" s="13" customFormat="1" ht="12">
      <c r="A68" s="41"/>
      <c r="B68" s="42"/>
      <c r="C68" s="41"/>
      <c r="D68" s="41"/>
      <c r="E68" s="41"/>
      <c r="F68" s="41"/>
    </row>
    <row r="69" spans="1:6" s="13" customFormat="1" ht="12">
      <c r="A69" s="41"/>
      <c r="B69" s="42"/>
      <c r="C69" s="41"/>
      <c r="D69" s="41"/>
      <c r="E69" s="41"/>
      <c r="F69" s="41"/>
    </row>
    <row r="70" spans="1:6" s="13" customFormat="1" ht="12">
      <c r="A70" s="41"/>
      <c r="B70" s="42"/>
      <c r="C70" s="41"/>
      <c r="D70" s="41"/>
      <c r="E70" s="41"/>
      <c r="F70" s="41"/>
    </row>
    <row r="71" spans="1:6" s="13" customFormat="1" ht="12">
      <c r="A71" s="41"/>
      <c r="B71" s="42"/>
      <c r="C71" s="41"/>
      <c r="D71" s="41"/>
      <c r="E71" s="41"/>
      <c r="F71" s="41"/>
    </row>
    <row r="72" spans="1:6" s="13" customFormat="1" ht="12">
      <c r="A72" s="41"/>
      <c r="B72" s="42"/>
      <c r="C72" s="41"/>
      <c r="D72" s="41"/>
      <c r="E72" s="41"/>
      <c r="F72" s="41"/>
    </row>
    <row r="73" spans="1:6" s="13" customFormat="1" ht="12">
      <c r="A73" s="41"/>
      <c r="B73" s="42"/>
      <c r="C73" s="41"/>
      <c r="D73" s="41"/>
      <c r="E73" s="41"/>
      <c r="F73" s="41"/>
    </row>
    <row r="74" spans="1:6" s="13" customFormat="1" ht="12">
      <c r="A74" s="41"/>
      <c r="B74" s="42"/>
      <c r="C74" s="41"/>
      <c r="D74" s="41"/>
      <c r="E74" s="41"/>
      <c r="F74" s="41"/>
    </row>
    <row r="75" spans="1:6" s="13" customFormat="1" ht="12">
      <c r="A75" s="41"/>
      <c r="B75" s="42"/>
      <c r="C75" s="41"/>
      <c r="D75" s="41"/>
      <c r="E75" s="41"/>
      <c r="F75" s="41"/>
    </row>
    <row r="76" spans="1:6" s="13" customFormat="1" ht="12">
      <c r="A76" s="41"/>
      <c r="B76" s="42"/>
      <c r="C76" s="41"/>
      <c r="D76" s="41"/>
      <c r="E76" s="41"/>
      <c r="F76" s="41"/>
    </row>
    <row r="77" spans="1:6" s="13" customFormat="1" ht="12">
      <c r="A77" s="41"/>
      <c r="B77" s="42"/>
      <c r="C77" s="41"/>
      <c r="D77" s="41"/>
      <c r="E77" s="41"/>
      <c r="F77" s="41"/>
    </row>
    <row r="78" spans="1:6" s="13" customFormat="1" ht="12">
      <c r="A78" s="41"/>
      <c r="B78" s="42"/>
      <c r="C78" s="41"/>
      <c r="D78" s="41"/>
      <c r="E78" s="41"/>
      <c r="F78" s="41"/>
    </row>
    <row r="79" spans="1:6" s="13" customFormat="1" ht="12">
      <c r="A79" s="41"/>
      <c r="B79" s="42"/>
      <c r="C79" s="41"/>
      <c r="D79" s="41"/>
      <c r="E79" s="41"/>
      <c r="F79" s="41"/>
    </row>
    <row r="80" spans="1:6" s="13" customFormat="1" ht="12">
      <c r="A80" s="41"/>
      <c r="B80" s="42"/>
      <c r="C80" s="41"/>
      <c r="D80" s="41"/>
      <c r="E80" s="41"/>
      <c r="F80" s="41"/>
    </row>
    <row r="81" spans="1:6" s="13" customFormat="1" ht="12">
      <c r="A81" s="41"/>
      <c r="B81" s="42"/>
      <c r="C81" s="41"/>
      <c r="D81" s="41"/>
      <c r="E81" s="41"/>
      <c r="F81" s="41"/>
    </row>
  </sheetData>
  <mergeCells count="2">
    <mergeCell ref="C1:E1"/>
    <mergeCell ref="A59:E59"/>
  </mergeCells>
  <printOptions horizontalCentered="1"/>
  <pageMargins left="0.16" right="0.16" top="0.16" bottom="0.2362204724409449" header="0.16" footer="0.2362204724409449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1</cp:lastModifiedBy>
  <cp:lastPrinted>2010-10-14T04:13:07Z</cp:lastPrinted>
  <dcterms:created xsi:type="dcterms:W3CDTF">2006-05-15T00:36:43Z</dcterms:created>
  <dcterms:modified xsi:type="dcterms:W3CDTF">2010-10-17T22:54:45Z</dcterms:modified>
  <cp:category/>
  <cp:version/>
  <cp:contentType/>
  <cp:contentStatus/>
</cp:coreProperties>
</file>