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форма 2п" sheetId="1" r:id="rId1"/>
    <sheet name="Лист1" sheetId="2" state="hidden" r:id="rId2"/>
  </sheets>
  <definedNames>
    <definedName name="_xlnm.Print_Titles" localSheetId="0">'форма 2п'!$9:$11</definedName>
    <definedName name="_xlnm.Print_Area" localSheetId="0">'форма 2п'!$A$1:$K$186</definedName>
  </definedNames>
  <calcPr fullCalcOnLoad="1"/>
</workbook>
</file>

<file path=xl/sharedStrings.xml><?xml version="1.0" encoding="utf-8"?>
<sst xmlns="http://schemas.openxmlformats.org/spreadsheetml/2006/main" count="381" uniqueCount="221">
  <si>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</si>
  <si>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</si>
  <si>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 xml:space="preserve">млн.руб. </t>
  </si>
  <si>
    <t>2.5. Транспорт и связь</t>
  </si>
  <si>
    <t>2.5.1. Транспорт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</si>
  <si>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</si>
  <si>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</si>
  <si>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</si>
  <si>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</si>
  <si>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</si>
  <si>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2.5.2. Связь</t>
  </si>
  <si>
    <t>Объем услуг связи</t>
  </si>
  <si>
    <t>в ценах соответствующих лет; млрд. руб.</t>
  </si>
  <si>
    <t>тыс. тонн</t>
  </si>
  <si>
    <t>тыс. руб.</t>
  </si>
  <si>
    <t>2.7. Строительство</t>
  </si>
  <si>
    <t>Объем работ, выполненных по виду экономической деятельности "Строительство" (Раздел F)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</si>
  <si>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</si>
  <si>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</si>
  <si>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</si>
  <si>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</si>
  <si>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</si>
  <si>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</si>
  <si>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</si>
  <si>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</si>
  <si>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</si>
  <si>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</si>
  <si>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</si>
  <si>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Объем платных услуг населению</t>
  </si>
  <si>
    <t>Индекс-дефлятор объема платных услуг</t>
  </si>
  <si>
    <t>единиц</t>
  </si>
  <si>
    <t>тыс. чел.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</si>
  <si>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</si>
  <si>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</si>
  <si>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</si>
  <si>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</si>
  <si>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Индекс физического объема</t>
  </si>
  <si>
    <t>из них за счет:</t>
  </si>
  <si>
    <t>средств федерального бюджета</t>
  </si>
  <si>
    <t xml:space="preserve"> </t>
  </si>
  <si>
    <t>9. Труд и занятость</t>
  </si>
  <si>
    <t>чел.</t>
  </si>
  <si>
    <t>Индекс-дефлятор по объему работ, выполненных по виду деятельности "Строительство" (Раздел F)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</si>
  <si>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</si>
  <si>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</si>
  <si>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2.3. Промышленное производство (BCDE)</t>
  </si>
  <si>
    <t>10. Развитие социальной сферы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</si>
  <si>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</si>
  <si>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</si>
  <si>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</si>
  <si>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</si>
  <si>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</si>
  <si>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</si>
  <si>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</si>
  <si>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</si>
  <si>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</si>
  <si>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</si>
  <si>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</si>
  <si>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</si>
  <si>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</si>
  <si>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</si>
  <si>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</si>
  <si>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</si>
  <si>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</si>
  <si>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</si>
  <si>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</si>
  <si>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</si>
  <si>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</si>
  <si>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</si>
  <si>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>11. Окружающая среда</t>
  </si>
  <si>
    <t xml:space="preserve">Текущие затраты на охрану окружающей среды </t>
  </si>
  <si>
    <t xml:space="preserve">Инвестиции в основной капитал, направленные на охрану окружающей среды и рациональное использование природных ресурсов </t>
  </si>
  <si>
    <t>Всего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</si>
  <si>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</si>
  <si>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</si>
  <si>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</si>
  <si>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</si>
  <si>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</si>
  <si>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</si>
  <si>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</si>
  <si>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Объем оборотной и последовательно используемой воды</t>
  </si>
  <si>
    <t>млн. куб. м.</t>
  </si>
  <si>
    <t>Безвозмездные поступления</t>
  </si>
  <si>
    <t>мест на 1000 детей в возрасте 1-6 лет</t>
  </si>
  <si>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</si>
  <si>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</si>
  <si>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</si>
  <si>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</si>
  <si>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</si>
  <si>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</si>
  <si>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</si>
  <si>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</si>
  <si>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</si>
  <si>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</si>
  <si>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</si>
  <si>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</si>
  <si>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</si>
  <si>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</si>
  <si>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2. Производство товаров и услуг</t>
  </si>
  <si>
    <t xml:space="preserve">млн. руб. </t>
  </si>
  <si>
    <t xml:space="preserve">Индекс промышленного производства </t>
  </si>
  <si>
    <t>Добыча полезных ископаемых</t>
  </si>
  <si>
    <t>Обрабатывающие производства</t>
  </si>
  <si>
    <t>7. Консолидированный бюджет субъекта Российской Федерации (включая местные бюджеты без учета территориальных внебюджетных фондов)</t>
  </si>
  <si>
    <t>5. Малое и среднее предпринимательство,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</si>
  <si>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</si>
  <si>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</si>
  <si>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Индекс-дефлятор отрузки - РАЗДЕЛ B: Добыча полезных ископаемых</t>
  </si>
  <si>
    <t>Индекс производства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</si>
  <si>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</si>
  <si>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Индекс-дефлятор отрузки - РАЗДЕЛ C: Обрабатывающие производства</t>
  </si>
  <si>
    <t>Индекс производства - РАЗДЕЛ C: Обрабатывающие производства</t>
  </si>
  <si>
    <t>Индекс-дефлятор отрузки - 10 Производство пищевых продуктов</t>
  </si>
  <si>
    <t>Индекс производства - 10 Производство пищевых продуктов</t>
  </si>
  <si>
    <t>Объем отгруженных товаров собственного производства, выполненных работ и услуг собственными силами - 11 Производство напитков</t>
  </si>
  <si>
    <t>Индекс-дефлятор отрузки - 11 Производство напитков</t>
  </si>
  <si>
    <t>Индекс производства - 11 Производство напитков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</si>
  <si>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</t>
  </si>
  <si>
    <t>Индекс-дефлятор отрузки - 18 Деятельность полиграфическая и копирование носителей информации</t>
  </si>
  <si>
    <t>Индекс производства - 18 Деятельность полиграфическая и копирование носителей информации</t>
  </si>
  <si>
    <t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оборудования</t>
  </si>
  <si>
    <t>Индекс-дефлятор отрузки - 25 Производство готовых металлических изделий, кроме машин и оборудования</t>
  </si>
  <si>
    <t>Индекс производства - 25 Производство готовых металлических изделий, кроме машин и оборудования</t>
  </si>
  <si>
    <t>Объем отгруженных товаров собственного производства, выполненных работ и услуг собственными силами - 28 Производство машин и оборудования, не включенных в другие группировки</t>
  </si>
  <si>
    <t>Индекс-дефлятор отрузки - 28 Производство машин и оборудования, не включенных в другие группировки</t>
  </si>
  <si>
    <t>Индекс производства - 28 Производство машин и оборудования, не включенных в другие группировки</t>
  </si>
  <si>
    <t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</t>
  </si>
  <si>
    <t>Индекс-дефлятор отрузки - 30 Производство прочих транспортных средств и оборудования</t>
  </si>
  <si>
    <t>Индекс производства - 30 Производство прочих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</si>
  <si>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- 32 Производство прочих готовых изделий</t>
  </si>
  <si>
    <t>Индекс-дефлятор отрузки - 32 Производство прочих готовых изделий</t>
  </si>
  <si>
    <t>Индекс производства - 32 Производство прочих готовых изделий</t>
  </si>
  <si>
    <t>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</si>
  <si>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</si>
  <si>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Индекс-дефлятор отгрузки - РАЗДЕЛ E: Водоснабжение; водоотведение, организация сбора и утилизации отходов, деятельность по ликвидации загрязнений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</si>
  <si>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</si>
  <si>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Водоснабжение; водоотведение, организация сбора и утилизации отходов, деятельность по ликвидации загрязнений</t>
  </si>
  <si>
    <t>базовый</t>
  </si>
  <si>
    <t>консервативный</t>
  </si>
  <si>
    <t>1 вариант</t>
  </si>
  <si>
    <t>2 вариант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</si>
  <si>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</si>
  <si>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>Индекс-дефлятор отгрузки - РАЗДЕЛ D: Обеспечение электрической энергией, газом и паром; кондиционирование воздуха</t>
  </si>
  <si>
    <t>Индекс производства - РАЗДЕЛ D: Обеспечение электрической энергией, газом и паром; кондиционирование воздуха</t>
  </si>
  <si>
    <t>2.4. Сельское хозяйство</t>
  </si>
  <si>
    <t>Продукция сельского хозяйства</t>
  </si>
  <si>
    <t>млн. руб.</t>
  </si>
  <si>
    <t>Индекс-дефлятор отрузки - 24 Производство металлургическое</t>
  </si>
  <si>
    <t>Объем отгруженных товаров собственного производства, выполненных работ и услуг собственными силами - 24 Производство металлургическое</t>
  </si>
  <si>
    <t>Индекс производства - 24 Производство металлургическое</t>
  </si>
  <si>
    <t>Доходы консолидированного бюджета монопрофильного муниципального образования</t>
  </si>
  <si>
    <t>Налоговые и неналоговые доходы, всего</t>
  </si>
  <si>
    <t>Налоговые доходы консолидированного бюджета монопрофильного муниципального образования Российской Федерации всего, в том числе:</t>
  </si>
  <si>
    <t xml:space="preserve">     налог на доходы физических лиц</t>
  </si>
  <si>
    <t xml:space="preserve">     акцизы</t>
  </si>
  <si>
    <t xml:space="preserve">     налог на имущество физических лиц</t>
  </si>
  <si>
    <t xml:space="preserve">     земельный налог</t>
  </si>
  <si>
    <t xml:space="preserve">     единый сельскохозяйственный налог</t>
  </si>
  <si>
    <t xml:space="preserve">     единый налог на вмененный доход</t>
  </si>
  <si>
    <t xml:space="preserve">     налог, взимаемого в связи с применением патентной системы налогообложения</t>
  </si>
  <si>
    <t xml:space="preserve">     государственные пошлины</t>
  </si>
  <si>
    <t xml:space="preserve">     торговый сбор</t>
  </si>
  <si>
    <t>Неналоговые доходы</t>
  </si>
  <si>
    <t>Расходы консолидированного бюджета монопрофильного муниципального образования Российской Федерации  всего, в том числе по направлениям: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</si>
  <si>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</si>
  <si>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</si>
  <si>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</si>
  <si>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</si>
  <si>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</si>
  <si>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</si>
  <si>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</si>
  <si>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</si>
  <si>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</si>
  <si>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</si>
  <si>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</si>
  <si>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</si>
  <si>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</si>
  <si>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Дефицит(-),профицит(+) консолидированного бюджета монопрофильного муниципального образования Российской Федерации</t>
  </si>
  <si>
    <t xml:space="preserve">Государственный долг монопрофильного муниципального образования Российской Федерации </t>
  </si>
  <si>
    <t>Среднесписочная численность работников (без внешних совместителей) по полному кругу*</t>
  </si>
  <si>
    <t>Среднесписочная численность работников градообразующей организации</t>
  </si>
  <si>
    <t>Численность работников, предполагаемых к увольнению  с градообразующей организации</t>
  </si>
  <si>
    <t>Численность занятых в экономике (среднегодовая) – всего</t>
  </si>
  <si>
    <t xml:space="preserve">Доля занятых в экономике в общей численности трудовых ресурсов </t>
  </si>
  <si>
    <t>Численность незанятых в экономике</t>
  </si>
  <si>
    <t>Численность населения в трудоспособном возрасте</t>
  </si>
  <si>
    <t>Уровень занятости населения (отношение занятого населения к численности  населения в трудоспособном возрасте)</t>
  </si>
  <si>
    <t>Экономически активное население (считается  возраст от 15 до 72 лет)</t>
  </si>
  <si>
    <t>Численность безработных, зарегистрированных в органах государственной службы занятости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</si>
  <si>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</si>
  <si>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человек</t>
  </si>
  <si>
    <t>в % к предыдущему году</t>
  </si>
  <si>
    <t xml:space="preserve"> человек</t>
  </si>
  <si>
    <t xml:space="preserve">человек </t>
  </si>
  <si>
    <t>Фонд начисленной заработной платы всех работников (по полному кругу)</t>
  </si>
  <si>
    <t>Среднемесячная заработная плата одного работника по  полному кругу*</t>
  </si>
  <si>
    <t>руб.</t>
  </si>
  <si>
    <t>Количество малых и средних предприятий, включая микропредприятия (на конец года)</t>
  </si>
  <si>
    <t>Количество индивидуальных предпринимателей (на конец года)</t>
  </si>
  <si>
    <t>Оборот малых и средних предприятий, включая микропредприятия на территории муниципального образования</t>
  </si>
  <si>
    <t xml:space="preserve">тыс. руб. </t>
  </si>
  <si>
    <t>Численность населения (в среднегодовом исчислении)</t>
  </si>
  <si>
    <t>Численность населения (на 1 января года)</t>
  </si>
  <si>
    <t>Численность населения трудоспособного возраста
(на 1 января года)</t>
  </si>
  <si>
    <t>число родившихся живыми на 1000 человек населения</t>
  </si>
  <si>
    <t>Миграционный прирост (убыль)</t>
  </si>
  <si>
    <t>Численность населения старше трудоспособного возраста (на 1 января года)</t>
  </si>
  <si>
    <t>x</t>
  </si>
  <si>
    <t>х</t>
  </si>
  <si>
    <t>в ценах соответствующих лет; тыс. руб.</t>
  </si>
  <si>
    <t>Численность населения старше трудоспособного              возраста</t>
  </si>
  <si>
    <t xml:space="preserve">Численность трудовых ресурсов </t>
  </si>
  <si>
    <r>
      <rPr>
        <sz val="14"/>
        <rFont val="Times New Roman"/>
        <family val="1"/>
      </rPr>
      <t>млн. руб.</t>
    </r>
    <r>
      <rPr>
        <sz val="14"/>
        <color indexed="10"/>
        <rFont val="Times New Roman"/>
        <family val="1"/>
      </rPr>
      <t xml:space="preserve"> </t>
    </r>
  </si>
  <si>
    <t xml:space="preserve">      к постановлению администрации</t>
  </si>
  <si>
    <t xml:space="preserve">   Арсеньевского городского округа</t>
  </si>
  <si>
    <t xml:space="preserve">      Приложение</t>
  </si>
  <si>
    <t>Прогноз социально-экономического развития  Арсеньевского городского округа</t>
  </si>
  <si>
    <t>на 2022 год и на период до 2024 года</t>
  </si>
  <si>
    <t xml:space="preserve">     налог, взимаемого в связи с применением упрощенной системы налогообложения</t>
  </si>
  <si>
    <t>Условно-утвержденные расходы</t>
  </si>
  <si>
    <t xml:space="preserve">          от 12.11.2021  г. № 559-па </t>
  </si>
</sst>
</file>

<file path=xl/styles.xml><?xml version="1.0" encoding="utf-8"?>
<styleSheet xmlns="http://schemas.openxmlformats.org/spreadsheetml/2006/main">
  <numFmts count="5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  <numFmt numFmtId="187" formatCode="0.000"/>
    <numFmt numFmtId="188" formatCode="#,##0.0000"/>
    <numFmt numFmtId="189" formatCode="0.0000"/>
    <numFmt numFmtId="190" formatCode="#,##0.00000"/>
    <numFmt numFmtId="191" formatCode="0.0000000"/>
    <numFmt numFmtId="192" formatCode="0.000000"/>
    <numFmt numFmtId="193" formatCode="0.00000"/>
    <numFmt numFmtId="194" formatCode="0.000000000"/>
    <numFmt numFmtId="195" formatCode="0.00000000"/>
    <numFmt numFmtId="196" formatCode="#,##0.000000"/>
    <numFmt numFmtId="197" formatCode="#,##0.0000000"/>
    <numFmt numFmtId="198" formatCode="#,##0.00000000"/>
    <numFmt numFmtId="199" formatCode="#,##0.000000000"/>
    <numFmt numFmtId="200" formatCode="#,##0.0000000000"/>
    <numFmt numFmtId="201" formatCode="#,##0.00000000000"/>
    <numFmt numFmtId="202" formatCode="#,##0.000000000000"/>
    <numFmt numFmtId="203" formatCode="#,##0.0000000000000"/>
    <numFmt numFmtId="204" formatCode="#,##0.00000000000000"/>
    <numFmt numFmtId="205" formatCode="#,##0.000000000000000"/>
    <numFmt numFmtId="206" formatCode="#,##0.0000000000000000"/>
    <numFmt numFmtId="207" formatCode="#,##0.00000000000000000"/>
    <numFmt numFmtId="208" formatCode="0.0000000000"/>
    <numFmt numFmtId="209" formatCode="_-* #,##0.0_р_._-;\-* #,##0.0_р_._-;_-* &quot;-&quot;??_р_._-;_-@_-"/>
    <numFmt numFmtId="210" formatCode="_-* #,##0_р_._-;\-* #,##0_р_._-;_-* &quot;-&quot;??_р_._-;_-@_-"/>
  </numFmts>
  <fonts count="53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 Cyr"/>
      <family val="2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  <font>
      <sz val="2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 applyProtection="1">
      <alignment horizontal="left" vertical="center" wrapText="1" shrinkToFi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0" fontId="2" fillId="34" borderId="10" xfId="0" applyFont="1" applyFill="1" applyBorder="1" applyAlignment="1" applyProtection="1">
      <alignment horizontal="left" vertical="center" wrapText="1" shrinkToFit="1"/>
      <protection/>
    </xf>
    <xf numFmtId="0" fontId="2" fillId="34" borderId="10" xfId="0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left" vertical="center" wrapText="1" shrinkToFi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/>
    </xf>
    <xf numFmtId="0" fontId="7" fillId="34" borderId="10" xfId="0" applyFont="1" applyFill="1" applyBorder="1" applyAlignment="1" applyProtection="1">
      <alignment horizontal="left" vertical="center" wrapText="1" shrinkToFit="1"/>
      <protection/>
    </xf>
    <xf numFmtId="0" fontId="11" fillId="34" borderId="0" xfId="0" applyFont="1" applyFill="1" applyAlignment="1">
      <alignment/>
    </xf>
    <xf numFmtId="18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>
      <alignment horizontal="center" vertical="center" wrapText="1" shrinkToFit="1"/>
    </xf>
    <xf numFmtId="0" fontId="7" fillId="34" borderId="10" xfId="0" applyFont="1" applyFill="1" applyBorder="1" applyAlignment="1">
      <alignment horizontal="left" vertical="center" wrapText="1" shrinkToFit="1"/>
    </xf>
    <xf numFmtId="0" fontId="7" fillId="34" borderId="11" xfId="0" applyFont="1" applyFill="1" applyBorder="1" applyAlignment="1" applyProtection="1">
      <alignment vertical="center" wrapText="1" shrinkToFi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>
      <alignment horizontal="left" vertical="center" wrapText="1" shrinkToFit="1"/>
    </xf>
    <xf numFmtId="0" fontId="50" fillId="34" borderId="0" xfId="0" applyFont="1" applyFill="1" applyAlignment="1">
      <alignment/>
    </xf>
    <xf numFmtId="18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184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184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184" fontId="7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186" fontId="7" fillId="34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1" fontId="7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left" vertical="center" wrapText="1" shrinkToFit="1"/>
    </xf>
    <xf numFmtId="3" fontId="2" fillId="34" borderId="10" xfId="0" applyNumberFormat="1" applyFont="1" applyFill="1" applyBorder="1" applyAlignment="1" applyProtection="1">
      <alignment horizontal="center" vertical="center" wrapText="1"/>
      <protection/>
    </xf>
    <xf numFmtId="3" fontId="2" fillId="34" borderId="10" xfId="0" applyNumberFormat="1" applyFont="1" applyFill="1" applyBorder="1" applyAlignment="1">
      <alignment horizontal="center" vertical="center" wrapText="1" shrinkToFit="1"/>
    </xf>
    <xf numFmtId="3" fontId="2" fillId="34" borderId="10" xfId="0" applyNumberFormat="1" applyFont="1" applyFill="1" applyBorder="1" applyAlignment="1" applyProtection="1">
      <alignment horizontal="left" vertical="center" wrapText="1" shrinkToFit="1"/>
      <protection/>
    </xf>
    <xf numFmtId="3" fontId="7" fillId="34" borderId="10" xfId="0" applyNumberFormat="1" applyFont="1" applyFill="1" applyBorder="1" applyAlignment="1">
      <alignment horizontal="left" vertical="center" wrapText="1" shrinkToFit="1"/>
    </xf>
    <xf numFmtId="3" fontId="7" fillId="34" borderId="10" xfId="0" applyNumberFormat="1" applyFont="1" applyFill="1" applyBorder="1" applyAlignment="1">
      <alignment horizontal="center" vertical="center" wrapText="1" shrinkToFit="1"/>
    </xf>
    <xf numFmtId="1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2" fontId="7" fillId="34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13" borderId="0" xfId="0" applyFont="1" applyFill="1" applyAlignment="1">
      <alignment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184" fontId="52" fillId="34" borderId="0" xfId="0" applyNumberFormat="1" applyFont="1" applyFill="1" applyAlignment="1">
      <alignment/>
    </xf>
    <xf numFmtId="184" fontId="7" fillId="34" borderId="10" xfId="0" applyNumberFormat="1" applyFont="1" applyFill="1" applyBorder="1" applyAlignment="1" applyProtection="1">
      <alignment horizontal="center" vertical="center" wrapText="1"/>
      <protection/>
    </xf>
    <xf numFmtId="184" fontId="7" fillId="34" borderId="12" xfId="0" applyNumberFormat="1" applyFont="1" applyFill="1" applyBorder="1" applyAlignment="1">
      <alignment horizontal="center" vertical="center"/>
    </xf>
    <xf numFmtId="184" fontId="2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184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horizontal="center" vertical="center" wrapText="1"/>
    </xf>
    <xf numFmtId="184" fontId="2" fillId="34" borderId="10" xfId="0" applyNumberFormat="1" applyFont="1" applyFill="1" applyBorder="1" applyAlignment="1">
      <alignment horizontal="center" vertical="center" wrapText="1" shrinkToFit="1"/>
    </xf>
    <xf numFmtId="186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86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185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185" fontId="7" fillId="34" borderId="10" xfId="0" applyNumberFormat="1" applyFont="1" applyFill="1" applyBorder="1" applyAlignment="1">
      <alignment horizontal="center" vertical="center"/>
    </xf>
    <xf numFmtId="0" fontId="12" fillId="34" borderId="0" xfId="0" applyFont="1" applyFill="1" applyAlignment="1">
      <alignment horizontal="right"/>
    </xf>
    <xf numFmtId="0" fontId="12" fillId="34" borderId="0" xfId="0" applyFont="1" applyFill="1" applyAlignment="1">
      <alignment horizont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/>
    </xf>
    <xf numFmtId="0" fontId="1" fillId="34" borderId="15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center" wrapText="1" shrinkToFit="1"/>
      <protection/>
    </xf>
    <xf numFmtId="0" fontId="1" fillId="34" borderId="16" xfId="0" applyFont="1" applyFill="1" applyBorder="1" applyAlignment="1" applyProtection="1">
      <alignment horizontal="left" vertical="center" wrapText="1" shrinkToFit="1"/>
      <protection/>
    </xf>
    <xf numFmtId="0" fontId="0" fillId="34" borderId="16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6" fillId="34" borderId="10" xfId="0" applyFont="1" applyFill="1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6" fillId="34" borderId="12" xfId="0" applyFont="1" applyFill="1" applyBorder="1" applyAlignment="1" applyProtection="1">
      <alignment horizontal="left" vertical="center" wrapText="1" shrinkToFit="1"/>
      <protection/>
    </xf>
    <xf numFmtId="0" fontId="6" fillId="34" borderId="16" xfId="0" applyFont="1" applyFill="1" applyBorder="1" applyAlignment="1" applyProtection="1">
      <alignment horizontal="left" vertical="center" wrapText="1" shrinkToFit="1"/>
      <protection/>
    </xf>
    <xf numFmtId="0" fontId="1" fillId="34" borderId="12" xfId="0" applyFont="1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 shrinkToFit="1"/>
    </xf>
    <xf numFmtId="0" fontId="0" fillId="34" borderId="15" xfId="0" applyFont="1" applyFill="1" applyBorder="1" applyAlignment="1">
      <alignment horizontal="left" vertical="center" wrapText="1" shrinkToFit="1"/>
    </xf>
    <xf numFmtId="0" fontId="0" fillId="34" borderId="15" xfId="0" applyFill="1" applyBorder="1" applyAlignment="1">
      <alignment horizontal="left" vertical="center" wrapText="1" shrinkToFit="1"/>
    </xf>
    <xf numFmtId="3" fontId="1" fillId="34" borderId="12" xfId="0" applyNumberFormat="1" applyFont="1" applyFill="1" applyBorder="1" applyAlignment="1" applyProtection="1">
      <alignment horizontal="left" vertical="center" wrapText="1" shrinkToFit="1"/>
      <protection/>
    </xf>
    <xf numFmtId="3" fontId="1" fillId="34" borderId="16" xfId="0" applyNumberFormat="1" applyFont="1" applyFill="1" applyBorder="1" applyAlignment="1" applyProtection="1">
      <alignment horizontal="left" vertical="center" wrapText="1" shrinkToFit="1"/>
      <protection/>
    </xf>
    <xf numFmtId="0" fontId="1" fillId="34" borderId="12" xfId="0" applyFont="1" applyFill="1" applyBorder="1" applyAlignment="1">
      <alignment horizontal="left" vertical="center" wrapText="1" shrinkToFit="1"/>
    </xf>
    <xf numFmtId="0" fontId="1" fillId="34" borderId="16" xfId="0" applyFont="1" applyFill="1" applyBorder="1" applyAlignment="1">
      <alignment horizontal="left" vertical="center" wrapText="1" shrinkToFit="1"/>
    </xf>
    <xf numFmtId="0" fontId="13" fillId="34" borderId="0" xfId="0" applyFont="1" applyFill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0" fontId="14" fillId="34" borderId="0" xfId="0" applyFont="1" applyFill="1" applyAlignment="1">
      <alignment/>
    </xf>
    <xf numFmtId="0" fontId="2" fillId="34" borderId="11" xfId="0" applyFont="1" applyFill="1" applyBorder="1" applyAlignment="1" applyProtection="1">
      <alignment horizontal="left" vertical="center" wrapText="1" shrinkToFit="1"/>
      <protection/>
    </xf>
    <xf numFmtId="0" fontId="7" fillId="34" borderId="11" xfId="0" applyFont="1" applyFill="1" applyBorder="1" applyAlignment="1" applyProtection="1">
      <alignment horizontal="left" vertical="center" wrapText="1" shrinkToFi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2"/>
  <sheetViews>
    <sheetView tabSelected="1" view="pageBreakPreview" zoomScaleNormal="35" zoomScaleSheetLayoutView="100" workbookViewId="0" topLeftCell="A1">
      <pane ySplit="12" topLeftCell="A13" activePane="bottomLeft" state="frozen"/>
      <selection pane="topLeft" activeCell="A1" sqref="A1"/>
      <selection pane="bottomLeft" activeCell="F138" sqref="F138"/>
    </sheetView>
  </sheetViews>
  <sheetFormatPr defaultColWidth="9.00390625" defaultRowHeight="12.75"/>
  <cols>
    <col min="1" max="1" width="65.625" style="1" customWidth="1"/>
    <col min="2" max="2" width="28.875" style="1" customWidth="1"/>
    <col min="3" max="3" width="17.625" style="25" customWidth="1"/>
    <col min="4" max="5" width="15.375" style="26" customWidth="1"/>
    <col min="6" max="6" width="15.625" style="26" customWidth="1"/>
    <col min="7" max="7" width="15.75390625" style="0" customWidth="1"/>
    <col min="8" max="8" width="16.125" style="26" customWidth="1"/>
    <col min="9" max="9" width="16.625" style="0" customWidth="1"/>
    <col min="10" max="10" width="16.625" style="26" customWidth="1"/>
    <col min="11" max="11" width="18.00390625" style="0" customWidth="1"/>
    <col min="13" max="13" width="17.125" style="0" bestFit="1" customWidth="1"/>
  </cols>
  <sheetData>
    <row r="1" spans="1:11" ht="21" customHeight="1">
      <c r="A1" s="5"/>
      <c r="B1" s="5"/>
      <c r="C1" s="5"/>
      <c r="D1" s="5"/>
      <c r="E1" s="5"/>
      <c r="F1" s="5"/>
      <c r="G1" s="5"/>
      <c r="H1" s="5"/>
      <c r="I1" s="66" t="s">
        <v>215</v>
      </c>
      <c r="J1" s="66"/>
      <c r="K1" s="66"/>
    </row>
    <row r="2" spans="1:11" ht="20.25">
      <c r="A2" s="5"/>
      <c r="B2" s="5"/>
      <c r="C2" s="5"/>
      <c r="D2" s="5"/>
      <c r="E2" s="5"/>
      <c r="F2" s="5"/>
      <c r="G2" s="5"/>
      <c r="H2" s="5"/>
      <c r="I2" s="65" t="s">
        <v>213</v>
      </c>
      <c r="J2" s="65"/>
      <c r="K2" s="65"/>
    </row>
    <row r="3" spans="1:11" ht="20.25">
      <c r="A3" s="5"/>
      <c r="B3" s="5"/>
      <c r="C3" s="5"/>
      <c r="D3" s="5"/>
      <c r="E3" s="5"/>
      <c r="F3" s="5"/>
      <c r="G3" s="5"/>
      <c r="H3" s="5"/>
      <c r="I3" s="65" t="s">
        <v>214</v>
      </c>
      <c r="J3" s="65"/>
      <c r="K3" s="65"/>
    </row>
    <row r="4" spans="1:11" ht="20.25">
      <c r="A4" s="5"/>
      <c r="B4" s="5"/>
      <c r="C4" s="5"/>
      <c r="D4" s="5"/>
      <c r="E4" s="5"/>
      <c r="F4" s="5"/>
      <c r="G4" s="5"/>
      <c r="H4" s="5"/>
      <c r="I4" s="66" t="s">
        <v>220</v>
      </c>
      <c r="J4" s="66"/>
      <c r="K4" s="66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23.25" customHeight="1">
      <c r="A6" s="94" t="s">
        <v>216</v>
      </c>
      <c r="B6" s="95"/>
      <c r="C6" s="95"/>
      <c r="D6" s="95"/>
      <c r="E6" s="95"/>
      <c r="F6" s="95"/>
      <c r="G6" s="95"/>
      <c r="H6" s="96"/>
      <c r="I6" s="96"/>
      <c r="J6" s="96"/>
      <c r="K6" s="96"/>
    </row>
    <row r="7" spans="1:11" ht="19.5" customHeight="1">
      <c r="A7" s="94" t="s">
        <v>217</v>
      </c>
      <c r="B7" s="95"/>
      <c r="C7" s="95"/>
      <c r="D7" s="95"/>
      <c r="E7" s="95"/>
      <c r="F7" s="95"/>
      <c r="G7" s="95"/>
      <c r="H7" s="96"/>
      <c r="I7" s="96"/>
      <c r="J7" s="96"/>
      <c r="K7" s="96"/>
    </row>
    <row r="8" spans="1:11" s="5" customFormat="1" ht="18.75" customHeight="1">
      <c r="A8" s="72"/>
      <c r="B8" s="73"/>
      <c r="C8" s="73"/>
      <c r="D8" s="74"/>
      <c r="E8" s="74"/>
      <c r="F8" s="74"/>
      <c r="G8" s="74"/>
      <c r="H8" s="75"/>
      <c r="I8" s="75"/>
      <c r="J8" s="75"/>
      <c r="K8" s="75"/>
    </row>
    <row r="9" spans="1:11" s="5" customFormat="1" ht="18.75">
      <c r="A9" s="69" t="s">
        <v>84</v>
      </c>
      <c r="B9" s="69" t="s">
        <v>85</v>
      </c>
      <c r="C9" s="11" t="s">
        <v>86</v>
      </c>
      <c r="D9" s="11" t="s">
        <v>86</v>
      </c>
      <c r="E9" s="34" t="s">
        <v>87</v>
      </c>
      <c r="F9" s="81" t="s">
        <v>88</v>
      </c>
      <c r="G9" s="81"/>
      <c r="H9" s="81"/>
      <c r="I9" s="81"/>
      <c r="J9" s="81"/>
      <c r="K9" s="81"/>
    </row>
    <row r="10" spans="1:11" s="5" customFormat="1" ht="22.5" customHeight="1">
      <c r="A10" s="70"/>
      <c r="B10" s="70"/>
      <c r="C10" s="69">
        <v>2019</v>
      </c>
      <c r="D10" s="69">
        <v>2020</v>
      </c>
      <c r="E10" s="69">
        <v>2021</v>
      </c>
      <c r="F10" s="85">
        <v>2022</v>
      </c>
      <c r="G10" s="86"/>
      <c r="H10" s="67">
        <v>2023</v>
      </c>
      <c r="I10" s="68"/>
      <c r="J10" s="67">
        <v>2024</v>
      </c>
      <c r="K10" s="68"/>
    </row>
    <row r="11" spans="1:11" s="5" customFormat="1" ht="34.5" customHeight="1">
      <c r="A11" s="70"/>
      <c r="B11" s="70"/>
      <c r="C11" s="70"/>
      <c r="D11" s="82"/>
      <c r="E11" s="82"/>
      <c r="F11" s="11" t="s">
        <v>138</v>
      </c>
      <c r="G11" s="11" t="s">
        <v>137</v>
      </c>
      <c r="H11" s="11" t="s">
        <v>138</v>
      </c>
      <c r="I11" s="11" t="s">
        <v>137</v>
      </c>
      <c r="J11" s="11" t="s">
        <v>138</v>
      </c>
      <c r="K11" s="11" t="s">
        <v>137</v>
      </c>
    </row>
    <row r="12" spans="1:11" s="5" customFormat="1" ht="42" customHeight="1">
      <c r="A12" s="71"/>
      <c r="B12" s="71"/>
      <c r="C12" s="76"/>
      <c r="D12" s="71"/>
      <c r="E12" s="71"/>
      <c r="F12" s="11" t="s">
        <v>139</v>
      </c>
      <c r="G12" s="11" t="s">
        <v>140</v>
      </c>
      <c r="H12" s="11" t="s">
        <v>139</v>
      </c>
      <c r="I12" s="11" t="s">
        <v>140</v>
      </c>
      <c r="J12" s="11" t="s">
        <v>139</v>
      </c>
      <c r="K12" s="11" t="s">
        <v>140</v>
      </c>
    </row>
    <row r="13" spans="1:11" s="5" customFormat="1" ht="18.75">
      <c r="A13" s="77" t="s">
        <v>89</v>
      </c>
      <c r="B13" s="78"/>
      <c r="C13" s="78"/>
      <c r="D13" s="78"/>
      <c r="E13" s="78"/>
      <c r="F13" s="78"/>
      <c r="G13" s="78"/>
      <c r="H13" s="31"/>
      <c r="I13" s="31"/>
      <c r="J13" s="31"/>
      <c r="K13" s="31"/>
    </row>
    <row r="14" spans="1:11" s="13" customFormat="1" ht="37.5">
      <c r="A14" s="14" t="s">
        <v>201</v>
      </c>
      <c r="B14" s="12" t="s">
        <v>31</v>
      </c>
      <c r="C14" s="63">
        <v>52.212</v>
      </c>
      <c r="D14" s="63">
        <v>51.948</v>
      </c>
      <c r="E14" s="63">
        <v>51.629</v>
      </c>
      <c r="F14" s="63">
        <v>51.476</v>
      </c>
      <c r="G14" s="63">
        <v>51.476</v>
      </c>
      <c r="H14" s="64">
        <v>51.27</v>
      </c>
      <c r="I14" s="64">
        <v>51.27</v>
      </c>
      <c r="J14" s="64">
        <v>51.085</v>
      </c>
      <c r="K14" s="64">
        <v>51.085</v>
      </c>
    </row>
    <row r="15" spans="1:11" s="13" customFormat="1" ht="30" customHeight="1">
      <c r="A15" s="14" t="s">
        <v>202</v>
      </c>
      <c r="B15" s="12" t="s">
        <v>31</v>
      </c>
      <c r="C15" s="23">
        <v>52.251</v>
      </c>
      <c r="D15" s="23">
        <v>52.173</v>
      </c>
      <c r="E15" s="23">
        <v>51.723</v>
      </c>
      <c r="F15" s="23">
        <v>51.581</v>
      </c>
      <c r="G15" s="23">
        <v>51.581</v>
      </c>
      <c r="H15" s="33">
        <v>51.37</v>
      </c>
      <c r="I15" s="33">
        <v>51.37</v>
      </c>
      <c r="J15" s="33">
        <v>51.17</v>
      </c>
      <c r="K15" s="33">
        <v>51.17</v>
      </c>
    </row>
    <row r="16" spans="1:11" s="15" customFormat="1" ht="37.5">
      <c r="A16" s="14" t="s">
        <v>203</v>
      </c>
      <c r="B16" s="12" t="s">
        <v>31</v>
      </c>
      <c r="C16" s="52">
        <v>26.117</v>
      </c>
      <c r="D16" s="52">
        <v>26.711</v>
      </c>
      <c r="E16" s="52">
        <v>26.587</v>
      </c>
      <c r="F16" s="52">
        <v>26.526</v>
      </c>
      <c r="G16" s="52">
        <v>26.526</v>
      </c>
      <c r="H16" s="33">
        <v>26.585</v>
      </c>
      <c r="I16" s="33">
        <v>26.585</v>
      </c>
      <c r="J16" s="33">
        <v>26.6</v>
      </c>
      <c r="K16" s="33">
        <v>26.6</v>
      </c>
    </row>
    <row r="17" spans="1:11" s="13" customFormat="1" ht="48.75" customHeight="1">
      <c r="A17" s="14" t="s">
        <v>206</v>
      </c>
      <c r="B17" s="12" t="s">
        <v>31</v>
      </c>
      <c r="C17" s="23">
        <v>16.451</v>
      </c>
      <c r="D17" s="23">
        <v>15.854</v>
      </c>
      <c r="E17" s="23">
        <v>15.615</v>
      </c>
      <c r="F17" s="23">
        <v>15.513</v>
      </c>
      <c r="G17" s="23">
        <v>15.513</v>
      </c>
      <c r="H17" s="33">
        <v>15.282</v>
      </c>
      <c r="I17" s="33">
        <v>15.282</v>
      </c>
      <c r="J17" s="33">
        <v>15.101</v>
      </c>
      <c r="K17" s="33">
        <v>15.104</v>
      </c>
    </row>
    <row r="18" spans="1:11" s="13" customFormat="1" ht="18.75">
      <c r="A18" s="14" t="s">
        <v>91</v>
      </c>
      <c r="B18" s="12" t="s">
        <v>92</v>
      </c>
      <c r="C18" s="23">
        <v>70.5</v>
      </c>
      <c r="D18" s="23">
        <v>70.7</v>
      </c>
      <c r="E18" s="23">
        <v>70.7</v>
      </c>
      <c r="F18" s="23">
        <v>70.7</v>
      </c>
      <c r="G18" s="23">
        <v>70.7</v>
      </c>
      <c r="H18" s="30">
        <v>70.7</v>
      </c>
      <c r="I18" s="30">
        <v>70.7</v>
      </c>
      <c r="J18" s="30">
        <v>70.7</v>
      </c>
      <c r="K18" s="30">
        <v>70.7</v>
      </c>
    </row>
    <row r="19" spans="1:11" s="13" customFormat="1" ht="56.25">
      <c r="A19" s="14" t="s">
        <v>93</v>
      </c>
      <c r="B19" s="12" t="s">
        <v>204</v>
      </c>
      <c r="C19" s="23">
        <v>10.4</v>
      </c>
      <c r="D19" s="23">
        <v>10.7</v>
      </c>
      <c r="E19" s="23">
        <v>9.7</v>
      </c>
      <c r="F19" s="23">
        <v>9.9</v>
      </c>
      <c r="G19" s="23">
        <v>9.9</v>
      </c>
      <c r="H19" s="33">
        <v>9.9</v>
      </c>
      <c r="I19" s="33">
        <v>9.9</v>
      </c>
      <c r="J19" s="33">
        <v>10.2</v>
      </c>
      <c r="K19" s="33">
        <v>10.2</v>
      </c>
    </row>
    <row r="20" spans="1:11" s="13" customFormat="1" ht="37.5">
      <c r="A20" s="14" t="s">
        <v>94</v>
      </c>
      <c r="B20" s="12" t="s">
        <v>95</v>
      </c>
      <c r="C20" s="23">
        <v>14.7</v>
      </c>
      <c r="D20" s="23">
        <v>18.3</v>
      </c>
      <c r="E20" s="23">
        <v>18.2</v>
      </c>
      <c r="F20" s="23">
        <v>14.8</v>
      </c>
      <c r="G20" s="23">
        <v>14.8</v>
      </c>
      <c r="H20" s="33">
        <v>15</v>
      </c>
      <c r="I20" s="33">
        <v>15</v>
      </c>
      <c r="J20" s="33">
        <v>15</v>
      </c>
      <c r="K20" s="33">
        <v>15</v>
      </c>
    </row>
    <row r="21" spans="1:11" s="13" customFormat="1" ht="37.5">
      <c r="A21" s="14" t="s">
        <v>96</v>
      </c>
      <c r="B21" s="12" t="s">
        <v>97</v>
      </c>
      <c r="C21" s="23">
        <v>-4.3</v>
      </c>
      <c r="D21" s="23">
        <v>-9.5</v>
      </c>
      <c r="E21" s="23">
        <v>-8.5</v>
      </c>
      <c r="F21" s="23">
        <v>-4.9</v>
      </c>
      <c r="G21" s="23">
        <v>-4.9</v>
      </c>
      <c r="H21" s="33">
        <v>-5.1</v>
      </c>
      <c r="I21" s="33">
        <v>-5.1</v>
      </c>
      <c r="J21" s="30">
        <v>-4.9</v>
      </c>
      <c r="K21" s="30">
        <v>-4.9</v>
      </c>
    </row>
    <row r="22" spans="1:11" s="13" customFormat="1" ht="18.75">
      <c r="A22" s="14" t="s">
        <v>205</v>
      </c>
      <c r="B22" s="12" t="s">
        <v>31</v>
      </c>
      <c r="C22" s="23">
        <v>147</v>
      </c>
      <c r="D22" s="23">
        <v>67</v>
      </c>
      <c r="E22" s="23">
        <v>50</v>
      </c>
      <c r="F22" s="23">
        <v>50</v>
      </c>
      <c r="G22" s="23">
        <v>50</v>
      </c>
      <c r="H22" s="30">
        <v>50</v>
      </c>
      <c r="I22" s="30">
        <v>50</v>
      </c>
      <c r="J22" s="30">
        <v>50</v>
      </c>
      <c r="K22" s="30">
        <v>50</v>
      </c>
    </row>
    <row r="23" spans="1:11" s="5" customFormat="1" ht="18.75">
      <c r="A23" s="77" t="s">
        <v>98</v>
      </c>
      <c r="B23" s="78"/>
      <c r="C23" s="78"/>
      <c r="D23" s="78"/>
      <c r="E23" s="78"/>
      <c r="F23" s="78"/>
      <c r="G23" s="78"/>
      <c r="H23" s="31"/>
      <c r="I23" s="31"/>
      <c r="J23" s="31"/>
      <c r="K23" s="31"/>
    </row>
    <row r="24" spans="1:11" s="5" customFormat="1" ht="66" customHeight="1">
      <c r="A24" s="3" t="s">
        <v>45</v>
      </c>
      <c r="B24" s="12" t="str">
        <f>$B$27</f>
        <v>млн. руб. </v>
      </c>
      <c r="C24" s="16">
        <f>C27+C31+C59+C63</f>
        <v>65638.872</v>
      </c>
      <c r="D24" s="16">
        <f aca="true" t="shared" si="0" ref="D24:K24">D27+D31+D59+D63</f>
        <v>18833.6308</v>
      </c>
      <c r="E24" s="16">
        <f t="shared" si="0"/>
        <v>17994.9944448</v>
      </c>
      <c r="F24" s="16">
        <f>F27+F31+F59+F63</f>
        <v>27173.965140998404</v>
      </c>
      <c r="G24" s="16">
        <f t="shared" si="0"/>
        <v>27220.688773674367</v>
      </c>
      <c r="H24" s="16">
        <f t="shared" si="0"/>
        <v>34405.504308511736</v>
      </c>
      <c r="I24" s="16">
        <f t="shared" si="0"/>
        <v>40508.22001528759</v>
      </c>
      <c r="J24" s="16">
        <f t="shared" si="0"/>
        <v>35848.831196479274</v>
      </c>
      <c r="K24" s="16">
        <f t="shared" si="0"/>
        <v>46548.878959014815</v>
      </c>
    </row>
    <row r="25" spans="1:11" s="5" customFormat="1" ht="42" customHeight="1">
      <c r="A25" s="6" t="s">
        <v>100</v>
      </c>
      <c r="B25" s="12" t="s">
        <v>19</v>
      </c>
      <c r="C25" s="23">
        <v>178.3</v>
      </c>
      <c r="D25" s="23">
        <v>28.750301417571873</v>
      </c>
      <c r="E25" s="23">
        <v>86.23387539020604</v>
      </c>
      <c r="F25" s="23">
        <v>146.75263985066974</v>
      </c>
      <c r="G25" s="23">
        <v>147.00497021184566</v>
      </c>
      <c r="H25" s="23">
        <v>121.85949289335625</v>
      </c>
      <c r="I25" s="23">
        <v>143.2281895955561</v>
      </c>
      <c r="J25" s="23">
        <v>99.99524611566694</v>
      </c>
      <c r="K25" s="23">
        <v>110.28040368758727</v>
      </c>
    </row>
    <row r="26" spans="1:11" s="5" customFormat="1" ht="18.75">
      <c r="A26" s="83" t="s">
        <v>101</v>
      </c>
      <c r="B26" s="84"/>
      <c r="C26" s="84"/>
      <c r="D26" s="84"/>
      <c r="E26" s="84"/>
      <c r="F26" s="84"/>
      <c r="G26" s="84"/>
      <c r="H26" s="31"/>
      <c r="I26" s="31"/>
      <c r="J26" s="31"/>
      <c r="K26" s="31"/>
    </row>
    <row r="27" spans="1:13" s="5" customFormat="1" ht="75">
      <c r="A27" s="14" t="s">
        <v>106</v>
      </c>
      <c r="B27" s="12" t="s">
        <v>99</v>
      </c>
      <c r="C27" s="16">
        <v>485</v>
      </c>
      <c r="D27" s="16">
        <v>539.1648</v>
      </c>
      <c r="E27" s="16">
        <v>553.1830848000001</v>
      </c>
      <c r="F27" s="16">
        <v>571.4381265984001</v>
      </c>
      <c r="G27" s="16">
        <v>582.8668891303681</v>
      </c>
      <c r="H27" s="36">
        <v>593.7242135357377</v>
      </c>
      <c r="I27" s="36">
        <v>617.7106717625817</v>
      </c>
      <c r="J27" s="36">
        <v>618.6606305042387</v>
      </c>
      <c r="K27" s="36">
        <v>656.5276103761423</v>
      </c>
      <c r="M27" s="5" t="s">
        <v>39</v>
      </c>
    </row>
    <row r="28" spans="1:11" s="5" customFormat="1" ht="40.5" customHeight="1">
      <c r="A28" s="14" t="s">
        <v>107</v>
      </c>
      <c r="B28" s="12" t="s">
        <v>90</v>
      </c>
      <c r="C28" s="16">
        <v>96.8</v>
      </c>
      <c r="D28" s="16">
        <v>115.8</v>
      </c>
      <c r="E28" s="16">
        <v>102.6</v>
      </c>
      <c r="F28" s="16">
        <v>103.3</v>
      </c>
      <c r="G28" s="16">
        <v>103.3</v>
      </c>
      <c r="H28" s="16">
        <v>103.9</v>
      </c>
      <c r="I28" s="16">
        <v>103.9</v>
      </c>
      <c r="J28" s="16">
        <v>104.2</v>
      </c>
      <c r="K28" s="16">
        <v>104.2</v>
      </c>
    </row>
    <row r="29" spans="1:11" s="5" customFormat="1" ht="37.5">
      <c r="A29" s="14" t="s">
        <v>108</v>
      </c>
      <c r="B29" s="12" t="s">
        <v>19</v>
      </c>
      <c r="C29" s="16">
        <v>105.2</v>
      </c>
      <c r="D29" s="16">
        <v>96</v>
      </c>
      <c r="E29" s="16">
        <v>100</v>
      </c>
      <c r="F29" s="16">
        <v>100</v>
      </c>
      <c r="G29" s="16">
        <v>102</v>
      </c>
      <c r="H29" s="36">
        <v>100</v>
      </c>
      <c r="I29" s="36">
        <v>102</v>
      </c>
      <c r="J29" s="36">
        <v>100</v>
      </c>
      <c r="K29" s="36">
        <v>102</v>
      </c>
    </row>
    <row r="30" spans="1:11" s="5" customFormat="1" ht="18.75">
      <c r="A30" s="83" t="s">
        <v>102</v>
      </c>
      <c r="B30" s="84"/>
      <c r="C30" s="84"/>
      <c r="D30" s="84"/>
      <c r="E30" s="84"/>
      <c r="F30" s="84"/>
      <c r="G30" s="84"/>
      <c r="H30" s="31"/>
      <c r="I30" s="31"/>
      <c r="J30" s="31"/>
      <c r="K30" s="31"/>
    </row>
    <row r="31" spans="1:13" s="5" customFormat="1" ht="75">
      <c r="A31" s="14" t="s">
        <v>109</v>
      </c>
      <c r="B31" s="50" t="s">
        <v>212</v>
      </c>
      <c r="C31" s="23">
        <v>64497.6</v>
      </c>
      <c r="D31" s="23">
        <v>17624.3</v>
      </c>
      <c r="E31" s="23">
        <v>16751.92</v>
      </c>
      <c r="F31" s="23">
        <v>25885.04</v>
      </c>
      <c r="G31" s="23">
        <v>25913.16</v>
      </c>
      <c r="H31" s="23">
        <v>33065.5936</v>
      </c>
      <c r="I31" s="23">
        <v>39129.324499999995</v>
      </c>
      <c r="J31" s="23">
        <v>34454.136611199996</v>
      </c>
      <c r="K31" s="23">
        <v>45092.802788999994</v>
      </c>
      <c r="M31" s="51"/>
    </row>
    <row r="32" spans="1:11" s="5" customFormat="1" ht="37.5">
      <c r="A32" s="14" t="s">
        <v>110</v>
      </c>
      <c r="B32" s="4" t="s">
        <v>90</v>
      </c>
      <c r="C32" s="16">
        <v>96.8</v>
      </c>
      <c r="D32" s="16">
        <v>99.8</v>
      </c>
      <c r="E32" s="16">
        <v>110.8</v>
      </c>
      <c r="F32" s="16">
        <v>102.9</v>
      </c>
      <c r="G32" s="27">
        <v>102.9</v>
      </c>
      <c r="H32" s="30">
        <v>103.9</v>
      </c>
      <c r="I32" s="30">
        <v>103.9</v>
      </c>
      <c r="J32" s="30">
        <v>104.2</v>
      </c>
      <c r="K32" s="30">
        <v>104.2</v>
      </c>
    </row>
    <row r="33" spans="1:11" s="5" customFormat="1" ht="37.5">
      <c r="A33" s="14" t="s">
        <v>111</v>
      </c>
      <c r="B33" s="4" t="s">
        <v>19</v>
      </c>
      <c r="C33" s="16">
        <v>185</v>
      </c>
      <c r="D33" s="16">
        <v>27.380273434169574</v>
      </c>
      <c r="E33" s="16">
        <v>85.78531556907879</v>
      </c>
      <c r="F33" s="16">
        <v>150.16505356059247</v>
      </c>
      <c r="G33" s="27">
        <v>150.3281841296827</v>
      </c>
      <c r="H33" s="36">
        <v>122.94530131490667</v>
      </c>
      <c r="I33" s="36">
        <v>145.3337322046172</v>
      </c>
      <c r="J33" s="36">
        <v>99.99938492524444</v>
      </c>
      <c r="K33" s="36">
        <v>110.59542466624504</v>
      </c>
    </row>
    <row r="34" spans="1:11" s="5" customFormat="1" ht="81" customHeight="1">
      <c r="A34" s="14" t="s">
        <v>43</v>
      </c>
      <c r="B34" s="4" t="s">
        <v>99</v>
      </c>
      <c r="C34" s="16">
        <v>377.7</v>
      </c>
      <c r="D34" s="16">
        <v>407</v>
      </c>
      <c r="E34" s="16">
        <v>435</v>
      </c>
      <c r="F34" s="16">
        <v>450</v>
      </c>
      <c r="G34" s="27">
        <v>455</v>
      </c>
      <c r="H34" s="36">
        <v>470</v>
      </c>
      <c r="I34" s="36">
        <v>480</v>
      </c>
      <c r="J34" s="36">
        <v>490</v>
      </c>
      <c r="K34" s="36">
        <v>510</v>
      </c>
    </row>
    <row r="35" spans="1:11" s="5" customFormat="1" ht="37.5">
      <c r="A35" s="14" t="s">
        <v>112</v>
      </c>
      <c r="B35" s="4" t="s">
        <v>90</v>
      </c>
      <c r="C35" s="16">
        <v>96.8</v>
      </c>
      <c r="D35" s="16">
        <v>99.8</v>
      </c>
      <c r="E35" s="16">
        <v>110.8</v>
      </c>
      <c r="F35" s="16">
        <v>102.9</v>
      </c>
      <c r="G35" s="27">
        <v>102.9</v>
      </c>
      <c r="H35" s="30">
        <v>103.9</v>
      </c>
      <c r="I35" s="30">
        <v>103.9</v>
      </c>
      <c r="J35" s="30">
        <v>104.2</v>
      </c>
      <c r="K35" s="30">
        <v>104.2</v>
      </c>
    </row>
    <row r="36" spans="1:11" s="5" customFormat="1" ht="37.5">
      <c r="A36" s="14" t="s">
        <v>113</v>
      </c>
      <c r="B36" s="4" t="s">
        <v>19</v>
      </c>
      <c r="C36" s="16">
        <v>104.8</v>
      </c>
      <c r="D36" s="16">
        <v>107.97342633373712</v>
      </c>
      <c r="E36" s="16">
        <v>96.46173906101703</v>
      </c>
      <c r="F36" s="16">
        <v>100.53282396702524</v>
      </c>
      <c r="G36" s="27">
        <v>101.6498553444366</v>
      </c>
      <c r="H36" s="36">
        <v>100.524008127473</v>
      </c>
      <c r="I36" s="36">
        <v>101.53465398893694</v>
      </c>
      <c r="J36" s="36">
        <v>100.05308939437253</v>
      </c>
      <c r="K36" s="36">
        <v>101.96737044145874</v>
      </c>
    </row>
    <row r="37" spans="1:11" s="5" customFormat="1" ht="56.25">
      <c r="A37" s="14" t="s">
        <v>114</v>
      </c>
      <c r="B37" s="12" t="s">
        <v>99</v>
      </c>
      <c r="C37" s="16">
        <v>52.7</v>
      </c>
      <c r="D37" s="16">
        <v>59.5</v>
      </c>
      <c r="E37" s="16">
        <v>51.6</v>
      </c>
      <c r="F37" s="16">
        <v>62.4</v>
      </c>
      <c r="G37" s="27">
        <v>65.5</v>
      </c>
      <c r="H37" s="36">
        <v>64.8336</v>
      </c>
      <c r="I37" s="36">
        <v>68.05450000000002</v>
      </c>
      <c r="J37" s="36">
        <v>67.5566112</v>
      </c>
      <c r="K37" s="36">
        <v>70.91278900000002</v>
      </c>
    </row>
    <row r="38" spans="1:11" s="5" customFormat="1" ht="37.5">
      <c r="A38" s="14" t="s">
        <v>115</v>
      </c>
      <c r="B38" s="12" t="s">
        <v>90</v>
      </c>
      <c r="C38" s="16">
        <v>96.8</v>
      </c>
      <c r="D38" s="16">
        <v>99.8</v>
      </c>
      <c r="E38" s="16">
        <v>110.8</v>
      </c>
      <c r="F38" s="16">
        <v>102.9</v>
      </c>
      <c r="G38" s="27">
        <v>102.9</v>
      </c>
      <c r="H38" s="30">
        <v>103.9</v>
      </c>
      <c r="I38" s="30">
        <v>103.9</v>
      </c>
      <c r="J38" s="30">
        <v>104.2</v>
      </c>
      <c r="K38" s="30">
        <v>104.2</v>
      </c>
    </row>
    <row r="39" spans="1:11" s="5" customFormat="1" ht="37.5">
      <c r="A39" s="14" t="s">
        <v>116</v>
      </c>
      <c r="B39" s="12" t="s">
        <v>19</v>
      </c>
      <c r="C39" s="16">
        <v>105.1</v>
      </c>
      <c r="D39" s="16">
        <v>113.12948477600362</v>
      </c>
      <c r="E39" s="16">
        <v>78.26957497800565</v>
      </c>
      <c r="F39" s="16">
        <v>117.52209189323568</v>
      </c>
      <c r="G39" s="27">
        <v>123.3605291507522</v>
      </c>
      <c r="H39" s="30">
        <v>100</v>
      </c>
      <c r="I39" s="30">
        <v>100</v>
      </c>
      <c r="J39" s="30">
        <v>100</v>
      </c>
      <c r="K39" s="30">
        <v>100</v>
      </c>
    </row>
    <row r="40" spans="1:11" s="5" customFormat="1" ht="93.75">
      <c r="A40" s="14" t="s">
        <v>117</v>
      </c>
      <c r="B40" s="12" t="s">
        <v>99</v>
      </c>
      <c r="C40" s="16">
        <v>48.7</v>
      </c>
      <c r="D40" s="16">
        <v>48.3</v>
      </c>
      <c r="E40" s="16">
        <v>50</v>
      </c>
      <c r="F40" s="16">
        <v>48</v>
      </c>
      <c r="G40" s="53">
        <v>50</v>
      </c>
      <c r="H40" s="30">
        <v>48</v>
      </c>
      <c r="I40" s="30">
        <v>50</v>
      </c>
      <c r="J40" s="30">
        <v>48</v>
      </c>
      <c r="K40" s="30">
        <v>50</v>
      </c>
    </row>
    <row r="41" spans="1:11" s="5" customFormat="1" ht="56.25">
      <c r="A41" s="14" t="s">
        <v>118</v>
      </c>
      <c r="B41" s="12" t="s">
        <v>90</v>
      </c>
      <c r="C41" s="16">
        <v>96.8</v>
      </c>
      <c r="D41" s="16">
        <v>99.8</v>
      </c>
      <c r="E41" s="16">
        <v>110.8</v>
      </c>
      <c r="F41" s="16">
        <v>102.9</v>
      </c>
      <c r="G41" s="27">
        <v>102.9</v>
      </c>
      <c r="H41" s="30">
        <v>103.9</v>
      </c>
      <c r="I41" s="30">
        <v>103.9</v>
      </c>
      <c r="J41" s="30">
        <v>104.2</v>
      </c>
      <c r="K41" s="30">
        <v>104.2</v>
      </c>
    </row>
    <row r="42" spans="1:11" s="5" customFormat="1" ht="56.25">
      <c r="A42" s="14" t="s">
        <v>119</v>
      </c>
      <c r="B42" s="12" t="s">
        <v>19</v>
      </c>
      <c r="C42" s="16">
        <v>108.8</v>
      </c>
      <c r="D42" s="16">
        <v>99.37739956298633</v>
      </c>
      <c r="E42" s="16">
        <v>93.42930391431413</v>
      </c>
      <c r="F42" s="33">
        <v>93.29446064139941</v>
      </c>
      <c r="G42" s="53">
        <v>97.18172983479106</v>
      </c>
      <c r="H42" s="36">
        <v>96.24639076034649</v>
      </c>
      <c r="I42" s="36">
        <v>96.24639076034649</v>
      </c>
      <c r="J42" s="36">
        <v>95.96928982725527</v>
      </c>
      <c r="K42" s="36">
        <v>95.96928982725527</v>
      </c>
    </row>
    <row r="43" spans="1:11" s="5" customFormat="1" ht="75">
      <c r="A43" s="14" t="s">
        <v>148</v>
      </c>
      <c r="B43" s="12" t="s">
        <v>99</v>
      </c>
      <c r="C43" s="16">
        <v>0.5</v>
      </c>
      <c r="D43" s="16">
        <v>0.5</v>
      </c>
      <c r="E43" s="16">
        <v>0.52</v>
      </c>
      <c r="F43" s="16">
        <v>0.54</v>
      </c>
      <c r="G43" s="27">
        <v>0.56</v>
      </c>
      <c r="H43" s="30">
        <v>0.56</v>
      </c>
      <c r="I43" s="30">
        <v>0.57</v>
      </c>
      <c r="J43" s="30">
        <v>0.58</v>
      </c>
      <c r="K43" s="30">
        <v>0.59</v>
      </c>
    </row>
    <row r="44" spans="1:11" s="5" customFormat="1" ht="37.5">
      <c r="A44" s="14" t="s">
        <v>147</v>
      </c>
      <c r="B44" s="12" t="s">
        <v>90</v>
      </c>
      <c r="C44" s="16">
        <v>96.8</v>
      </c>
      <c r="D44" s="16">
        <v>99.8</v>
      </c>
      <c r="E44" s="16">
        <v>110.8</v>
      </c>
      <c r="F44" s="16">
        <v>102.9</v>
      </c>
      <c r="G44" s="27">
        <v>102.9</v>
      </c>
      <c r="H44" s="30">
        <v>103.9</v>
      </c>
      <c r="I44" s="30">
        <v>103.9</v>
      </c>
      <c r="J44" s="30">
        <v>104.2</v>
      </c>
      <c r="K44" s="30">
        <v>104.2</v>
      </c>
    </row>
    <row r="45" spans="1:11" s="5" customFormat="1" ht="37.5">
      <c r="A45" s="14" t="s">
        <v>149</v>
      </c>
      <c r="B45" s="12" t="s">
        <v>19</v>
      </c>
      <c r="C45" s="16">
        <v>123</v>
      </c>
      <c r="D45" s="16">
        <v>100.20040080160321</v>
      </c>
      <c r="E45" s="16">
        <v>93.86281588447653</v>
      </c>
      <c r="F45" s="16">
        <v>100.91948867459071</v>
      </c>
      <c r="G45" s="16">
        <v>104.65724751439039</v>
      </c>
      <c r="H45" s="16">
        <v>99.81107189961857</v>
      </c>
      <c r="I45" s="16">
        <v>97.96507630963836</v>
      </c>
      <c r="J45" s="16">
        <v>99.39676446394294</v>
      </c>
      <c r="K45" s="16">
        <v>99.33663332996599</v>
      </c>
    </row>
    <row r="46" spans="1:11" s="5" customFormat="1" ht="93.75">
      <c r="A46" s="14" t="s">
        <v>120</v>
      </c>
      <c r="B46" s="12" t="s">
        <v>99</v>
      </c>
      <c r="C46" s="16">
        <v>1852</v>
      </c>
      <c r="D46" s="16">
        <v>2006</v>
      </c>
      <c r="E46" s="16">
        <v>2098</v>
      </c>
      <c r="F46" s="16">
        <v>2182</v>
      </c>
      <c r="G46" s="27">
        <v>2195</v>
      </c>
      <c r="H46" s="30">
        <v>2271</v>
      </c>
      <c r="I46" s="30">
        <v>2295</v>
      </c>
      <c r="J46" s="30">
        <v>2367</v>
      </c>
      <c r="K46" s="30">
        <v>2399</v>
      </c>
    </row>
    <row r="47" spans="1:11" s="5" customFormat="1" ht="56.25">
      <c r="A47" s="14" t="s">
        <v>121</v>
      </c>
      <c r="B47" s="12" t="s">
        <v>90</v>
      </c>
      <c r="C47" s="16">
        <v>96.8</v>
      </c>
      <c r="D47" s="16">
        <v>99.8</v>
      </c>
      <c r="E47" s="16">
        <v>110.8</v>
      </c>
      <c r="F47" s="16">
        <v>102.9</v>
      </c>
      <c r="G47" s="27">
        <v>102.9</v>
      </c>
      <c r="H47" s="30">
        <v>103.9</v>
      </c>
      <c r="I47" s="30">
        <v>103.9</v>
      </c>
      <c r="J47" s="30">
        <v>104.2</v>
      </c>
      <c r="K47" s="30">
        <v>104.2</v>
      </c>
    </row>
    <row r="48" spans="1:11" s="5" customFormat="1" ht="56.25">
      <c r="A48" s="14" t="s">
        <v>122</v>
      </c>
      <c r="B48" s="12" t="s">
        <v>19</v>
      </c>
      <c r="C48" s="16">
        <v>106.3</v>
      </c>
      <c r="D48" s="16">
        <v>108.53239957236288</v>
      </c>
      <c r="E48" s="16">
        <v>94.39191450918004</v>
      </c>
      <c r="F48" s="16">
        <v>101.07270471854817</v>
      </c>
      <c r="G48" s="16">
        <v>101.67487940293915</v>
      </c>
      <c r="H48" s="36">
        <v>100.17211430648344</v>
      </c>
      <c r="I48" s="36">
        <v>100.63119216172902</v>
      </c>
      <c r="J48" s="36">
        <v>100.02611581731097</v>
      </c>
      <c r="K48" s="36">
        <v>100.3182249653967</v>
      </c>
    </row>
    <row r="49" spans="1:11" s="5" customFormat="1" ht="75">
      <c r="A49" s="14" t="s">
        <v>123</v>
      </c>
      <c r="B49" s="4" t="s">
        <v>99</v>
      </c>
      <c r="C49" s="16">
        <v>51</v>
      </c>
      <c r="D49" s="16">
        <v>51</v>
      </c>
      <c r="E49" s="16">
        <v>53</v>
      </c>
      <c r="F49" s="16">
        <v>55.1</v>
      </c>
      <c r="G49" s="27">
        <v>55.4</v>
      </c>
      <c r="H49" s="30">
        <v>57.4</v>
      </c>
      <c r="I49" s="36">
        <v>58</v>
      </c>
      <c r="J49" s="36">
        <v>59.8</v>
      </c>
      <c r="K49" s="36">
        <v>60.6</v>
      </c>
    </row>
    <row r="50" spans="1:11" s="5" customFormat="1" ht="37.5">
      <c r="A50" s="14" t="s">
        <v>124</v>
      </c>
      <c r="B50" s="4" t="s">
        <v>90</v>
      </c>
      <c r="C50" s="16">
        <v>96.8</v>
      </c>
      <c r="D50" s="16">
        <v>99.8</v>
      </c>
      <c r="E50" s="16">
        <v>110.8</v>
      </c>
      <c r="F50" s="16">
        <v>102.9</v>
      </c>
      <c r="G50" s="27">
        <v>102.9</v>
      </c>
      <c r="H50" s="30">
        <v>103.9</v>
      </c>
      <c r="I50" s="30">
        <v>103.9</v>
      </c>
      <c r="J50" s="30">
        <v>104.2</v>
      </c>
      <c r="K50" s="30">
        <v>104.2</v>
      </c>
    </row>
    <row r="51" spans="1:11" s="5" customFormat="1" ht="37.5">
      <c r="A51" s="14" t="s">
        <v>125</v>
      </c>
      <c r="B51" s="4" t="s">
        <v>19</v>
      </c>
      <c r="C51" s="16">
        <v>74.2</v>
      </c>
      <c r="D51" s="16">
        <v>100.20040080160321</v>
      </c>
      <c r="E51" s="16">
        <v>93.79202944715793</v>
      </c>
      <c r="F51" s="16">
        <v>101.03232667730165</v>
      </c>
      <c r="G51" s="16">
        <v>101.58241194051743</v>
      </c>
      <c r="H51" s="16">
        <v>100.2639352022484</v>
      </c>
      <c r="I51" s="16">
        <v>100.76336938808838</v>
      </c>
      <c r="J51" s="16">
        <v>99.9819430604506</v>
      </c>
      <c r="K51" s="16">
        <v>100.27136144020119</v>
      </c>
    </row>
    <row r="52" spans="1:11" s="5" customFormat="1" ht="75">
      <c r="A52" s="14" t="s">
        <v>126</v>
      </c>
      <c r="B52" s="12" t="s">
        <v>99</v>
      </c>
      <c r="C52" s="16">
        <v>62075</v>
      </c>
      <c r="D52" s="16">
        <v>15012</v>
      </c>
      <c r="E52" s="16">
        <v>14022</v>
      </c>
      <c r="F52" s="16">
        <v>23044</v>
      </c>
      <c r="G52" s="16">
        <v>23048</v>
      </c>
      <c r="H52" s="16">
        <v>30109</v>
      </c>
      <c r="I52" s="16">
        <v>36132</v>
      </c>
      <c r="J52" s="16">
        <v>31374</v>
      </c>
      <c r="K52" s="16">
        <v>41954</v>
      </c>
    </row>
    <row r="53" spans="1:11" s="5" customFormat="1" ht="37.5">
      <c r="A53" s="14" t="s">
        <v>127</v>
      </c>
      <c r="B53" s="12" t="s">
        <v>90</v>
      </c>
      <c r="C53" s="16">
        <v>96.8</v>
      </c>
      <c r="D53" s="16">
        <v>99.8</v>
      </c>
      <c r="E53" s="16">
        <v>110.8</v>
      </c>
      <c r="F53" s="16">
        <v>102.9</v>
      </c>
      <c r="G53" s="27">
        <v>102.9</v>
      </c>
      <c r="H53" s="30">
        <v>103.9</v>
      </c>
      <c r="I53" s="30">
        <v>103.9</v>
      </c>
      <c r="J53" s="30">
        <v>104.2</v>
      </c>
      <c r="K53" s="30">
        <v>104.2</v>
      </c>
    </row>
    <row r="54" spans="1:11" s="5" customFormat="1" ht="37.5">
      <c r="A54" s="14" t="s">
        <v>128</v>
      </c>
      <c r="B54" s="12" t="s">
        <v>19</v>
      </c>
      <c r="C54" s="16">
        <v>190.5</v>
      </c>
      <c r="D54" s="16">
        <v>24.232113037997056</v>
      </c>
      <c r="E54" s="16">
        <v>84.30079041459973</v>
      </c>
      <c r="F54" s="16">
        <v>159.71015420859544</v>
      </c>
      <c r="G54" s="16">
        <v>159.7378768529642</v>
      </c>
      <c r="H54" s="16">
        <v>125.75432127249054</v>
      </c>
      <c r="I54" s="16">
        <v>150.88400689660008</v>
      </c>
      <c r="J54" s="16">
        <v>100.00134508088301</v>
      </c>
      <c r="K54" s="16">
        <v>111.43295653195693</v>
      </c>
    </row>
    <row r="55" spans="1:11" s="5" customFormat="1" ht="75">
      <c r="A55" s="14" t="s">
        <v>129</v>
      </c>
      <c r="B55" s="12" t="s">
        <v>99</v>
      </c>
      <c r="C55" s="16">
        <v>40</v>
      </c>
      <c r="D55" s="16">
        <v>40</v>
      </c>
      <c r="E55" s="16">
        <v>41.8</v>
      </c>
      <c r="F55" s="16">
        <v>43</v>
      </c>
      <c r="G55" s="27">
        <v>43.7</v>
      </c>
      <c r="H55" s="36">
        <v>44.8</v>
      </c>
      <c r="I55" s="36">
        <v>45.7</v>
      </c>
      <c r="J55" s="36">
        <v>47.2</v>
      </c>
      <c r="K55" s="36">
        <v>47.7</v>
      </c>
    </row>
    <row r="56" spans="1:11" s="5" customFormat="1" ht="37.5">
      <c r="A56" s="14" t="s">
        <v>130</v>
      </c>
      <c r="B56" s="12" t="s">
        <v>90</v>
      </c>
      <c r="C56" s="16">
        <v>96.8</v>
      </c>
      <c r="D56" s="16">
        <v>99.8</v>
      </c>
      <c r="E56" s="16">
        <v>110.8</v>
      </c>
      <c r="F56" s="16">
        <v>102.9</v>
      </c>
      <c r="G56" s="27">
        <v>102.9</v>
      </c>
      <c r="H56" s="30">
        <v>103.9</v>
      </c>
      <c r="I56" s="30">
        <v>103.9</v>
      </c>
      <c r="J56" s="30">
        <v>104.2</v>
      </c>
      <c r="K56" s="30">
        <v>104.2</v>
      </c>
    </row>
    <row r="57" spans="1:11" s="5" customFormat="1" ht="37.5">
      <c r="A57" s="14" t="s">
        <v>131</v>
      </c>
      <c r="B57" s="12" t="s">
        <v>19</v>
      </c>
      <c r="C57" s="16">
        <v>217.5</v>
      </c>
      <c r="D57" s="16">
        <v>100.20040080160321</v>
      </c>
      <c r="E57" s="16">
        <v>94.31407942238268</v>
      </c>
      <c r="F57" s="16">
        <v>99.97163595445015</v>
      </c>
      <c r="G57" s="27">
        <v>101.59908119091794</v>
      </c>
      <c r="H57" s="36">
        <v>100.27530944333772</v>
      </c>
      <c r="I57" s="36">
        <v>100.65125990269644</v>
      </c>
      <c r="J57" s="36">
        <v>101.11050178228682</v>
      </c>
      <c r="K57" s="36">
        <v>100.16925874748526</v>
      </c>
    </row>
    <row r="58" spans="1:11" s="5" customFormat="1" ht="26.25" customHeight="1">
      <c r="A58" s="83" t="s">
        <v>132</v>
      </c>
      <c r="B58" s="84"/>
      <c r="C58" s="84"/>
      <c r="D58" s="84"/>
      <c r="E58" s="84"/>
      <c r="F58" s="84"/>
      <c r="G58" s="84"/>
      <c r="H58" s="30"/>
      <c r="I58" s="30"/>
      <c r="J58" s="30"/>
      <c r="K58" s="30"/>
    </row>
    <row r="59" spans="1:11" s="5" customFormat="1" ht="99.75" customHeight="1">
      <c r="A59" s="14" t="s">
        <v>141</v>
      </c>
      <c r="B59" s="4" t="s">
        <v>99</v>
      </c>
      <c r="C59" s="23">
        <v>472.683</v>
      </c>
      <c r="D59" s="16">
        <v>461.434</v>
      </c>
      <c r="E59" s="16">
        <v>479.8913600000001</v>
      </c>
      <c r="F59" s="16">
        <v>499.0870144000001</v>
      </c>
      <c r="G59" s="27">
        <v>504.077884544</v>
      </c>
      <c r="H59" s="36">
        <v>519.0504949760001</v>
      </c>
      <c r="I59" s="36">
        <v>529.4834099250176</v>
      </c>
      <c r="J59" s="36">
        <v>539.8125147750401</v>
      </c>
      <c r="K59" s="36">
        <v>556.1693737852385</v>
      </c>
    </row>
    <row r="60" spans="1:11" s="5" customFormat="1" ht="65.25" customHeight="1">
      <c r="A60" s="14" t="s">
        <v>142</v>
      </c>
      <c r="B60" s="4" t="s">
        <v>90</v>
      </c>
      <c r="C60" s="23">
        <v>101</v>
      </c>
      <c r="D60" s="23">
        <v>103</v>
      </c>
      <c r="E60" s="23">
        <v>104</v>
      </c>
      <c r="F60" s="23">
        <v>104</v>
      </c>
      <c r="G60" s="28">
        <v>104</v>
      </c>
      <c r="H60" s="30">
        <v>104</v>
      </c>
      <c r="I60" s="30">
        <v>104</v>
      </c>
      <c r="J60" s="30">
        <v>104</v>
      </c>
      <c r="K60" s="30">
        <v>104</v>
      </c>
    </row>
    <row r="61" spans="1:11" s="5" customFormat="1" ht="67.5" customHeight="1">
      <c r="A61" s="14" t="s">
        <v>143</v>
      </c>
      <c r="B61" s="4" t="s">
        <v>19</v>
      </c>
      <c r="C61" s="16">
        <v>101.2</v>
      </c>
      <c r="D61" s="16">
        <v>100</v>
      </c>
      <c r="E61" s="16">
        <v>100</v>
      </c>
      <c r="F61" s="16">
        <v>100.00000000000001</v>
      </c>
      <c r="G61" s="27">
        <v>101</v>
      </c>
      <c r="H61" s="30">
        <v>100</v>
      </c>
      <c r="I61" s="30">
        <v>101</v>
      </c>
      <c r="J61" s="30">
        <v>100</v>
      </c>
      <c r="K61" s="30">
        <v>101</v>
      </c>
    </row>
    <row r="62" spans="1:11" s="5" customFormat="1" ht="24" customHeight="1">
      <c r="A62" s="83" t="s">
        <v>136</v>
      </c>
      <c r="B62" s="84"/>
      <c r="C62" s="84"/>
      <c r="D62" s="84"/>
      <c r="E62" s="84"/>
      <c r="F62" s="84"/>
      <c r="G62" s="84"/>
      <c r="H62" s="30"/>
      <c r="I62" s="30"/>
      <c r="J62" s="30"/>
      <c r="K62" s="30"/>
    </row>
    <row r="63" spans="1:11" s="5" customFormat="1" ht="99.75" customHeight="1">
      <c r="A63" s="14" t="s">
        <v>133</v>
      </c>
      <c r="B63" s="4" t="s">
        <v>99</v>
      </c>
      <c r="C63" s="16">
        <v>183.589</v>
      </c>
      <c r="D63" s="16">
        <v>208.732</v>
      </c>
      <c r="E63" s="16">
        <v>210</v>
      </c>
      <c r="F63" s="16">
        <v>218.4</v>
      </c>
      <c r="G63" s="27">
        <v>220.584</v>
      </c>
      <c r="H63" s="33">
        <v>227.136</v>
      </c>
      <c r="I63" s="33">
        <v>231.7014336</v>
      </c>
      <c r="J63" s="33">
        <v>236.22144</v>
      </c>
      <c r="K63" s="33">
        <v>243.37918585344</v>
      </c>
    </row>
    <row r="64" spans="1:11" s="5" customFormat="1" ht="75">
      <c r="A64" s="14" t="s">
        <v>134</v>
      </c>
      <c r="B64" s="4" t="s">
        <v>90</v>
      </c>
      <c r="C64" s="16">
        <v>100.3</v>
      </c>
      <c r="D64" s="16">
        <v>117</v>
      </c>
      <c r="E64" s="16">
        <v>103.8</v>
      </c>
      <c r="F64" s="16">
        <v>104</v>
      </c>
      <c r="G64" s="27">
        <v>104</v>
      </c>
      <c r="H64" s="30">
        <v>104</v>
      </c>
      <c r="I64" s="30">
        <v>104</v>
      </c>
      <c r="J64" s="30">
        <v>104</v>
      </c>
      <c r="K64" s="30">
        <v>104</v>
      </c>
    </row>
    <row r="65" spans="1:11" s="5" customFormat="1" ht="67.5" customHeight="1">
      <c r="A65" s="14" t="s">
        <v>135</v>
      </c>
      <c r="B65" s="4" t="s">
        <v>19</v>
      </c>
      <c r="C65" s="16">
        <v>96.1</v>
      </c>
      <c r="D65" s="16">
        <v>97.17544014261138</v>
      </c>
      <c r="E65" s="16">
        <v>96.92435214932243</v>
      </c>
      <c r="F65" s="16">
        <v>100</v>
      </c>
      <c r="G65" s="27">
        <v>101</v>
      </c>
      <c r="H65" s="30">
        <v>100</v>
      </c>
      <c r="I65" s="30">
        <v>101</v>
      </c>
      <c r="J65" s="30">
        <v>100</v>
      </c>
      <c r="K65" s="30">
        <v>101</v>
      </c>
    </row>
    <row r="66" spans="1:11" s="5" customFormat="1" ht="18.75">
      <c r="A66" s="77" t="s">
        <v>144</v>
      </c>
      <c r="B66" s="78"/>
      <c r="C66" s="78"/>
      <c r="D66" s="78"/>
      <c r="E66" s="78"/>
      <c r="F66" s="78"/>
      <c r="G66" s="78"/>
      <c r="H66" s="30"/>
      <c r="I66" s="30"/>
      <c r="J66" s="30"/>
      <c r="K66" s="30"/>
    </row>
    <row r="67" spans="1:11" s="5" customFormat="1" ht="18.75">
      <c r="A67" s="8" t="s">
        <v>145</v>
      </c>
      <c r="B67" s="7" t="s">
        <v>146</v>
      </c>
      <c r="C67" s="23">
        <v>62.9</v>
      </c>
      <c r="D67" s="16">
        <v>23.7</v>
      </c>
      <c r="E67" s="16">
        <v>24.8139</v>
      </c>
      <c r="F67" s="16">
        <v>25.583130899999997</v>
      </c>
      <c r="G67" s="27">
        <v>26.606456136</v>
      </c>
      <c r="H67" s="36">
        <v>26.555289874199993</v>
      </c>
      <c r="I67" s="36">
        <v>28.72220152793472</v>
      </c>
      <c r="J67" s="36">
        <v>27.61750146916799</v>
      </c>
      <c r="K67" s="36">
        <v>31.06593317261419</v>
      </c>
    </row>
    <row r="68" spans="1:11" s="5" customFormat="1" ht="37.5">
      <c r="A68" s="6" t="s">
        <v>0</v>
      </c>
      <c r="B68" s="4" t="s">
        <v>19</v>
      </c>
      <c r="C68" s="16">
        <v>42.8</v>
      </c>
      <c r="D68" s="16">
        <v>36.29947526581325</v>
      </c>
      <c r="E68" s="16">
        <v>100</v>
      </c>
      <c r="F68" s="16">
        <v>100</v>
      </c>
      <c r="G68" s="27">
        <v>104</v>
      </c>
      <c r="H68" s="30">
        <v>100</v>
      </c>
      <c r="I68" s="30">
        <v>104</v>
      </c>
      <c r="J68" s="30">
        <v>100</v>
      </c>
      <c r="K68" s="30">
        <v>104</v>
      </c>
    </row>
    <row r="69" spans="1:11" s="5" customFormat="1" ht="37.5">
      <c r="A69" s="6" t="s">
        <v>1</v>
      </c>
      <c r="B69" s="4" t="s">
        <v>90</v>
      </c>
      <c r="C69" s="16">
        <v>106.2</v>
      </c>
      <c r="D69" s="16">
        <v>103.8</v>
      </c>
      <c r="E69" s="16">
        <v>104.7</v>
      </c>
      <c r="F69" s="16">
        <v>103.1</v>
      </c>
      <c r="G69" s="27">
        <v>103.1</v>
      </c>
      <c r="H69" s="30">
        <v>103.8</v>
      </c>
      <c r="I69" s="30">
        <v>103.8</v>
      </c>
      <c r="J69" s="30">
        <v>104</v>
      </c>
      <c r="K69" s="30">
        <v>104</v>
      </c>
    </row>
    <row r="70" spans="1:11" s="5" customFormat="1" ht="18.75">
      <c r="A70" s="77" t="s">
        <v>3</v>
      </c>
      <c r="B70" s="78"/>
      <c r="C70" s="78"/>
      <c r="D70" s="78"/>
      <c r="E70" s="78"/>
      <c r="F70" s="78"/>
      <c r="G70" s="78"/>
      <c r="H70" s="30"/>
      <c r="I70" s="30"/>
      <c r="J70" s="30"/>
      <c r="K70" s="30"/>
    </row>
    <row r="71" spans="1:11" s="5" customFormat="1" ht="18.75">
      <c r="A71" s="77" t="s">
        <v>4</v>
      </c>
      <c r="B71" s="78"/>
      <c r="C71" s="78"/>
      <c r="D71" s="78"/>
      <c r="E71" s="78"/>
      <c r="F71" s="78"/>
      <c r="G71" s="78"/>
      <c r="H71" s="30"/>
      <c r="I71" s="30"/>
      <c r="J71" s="30"/>
      <c r="K71" s="30"/>
    </row>
    <row r="72" spans="1:11" s="5" customFormat="1" ht="75">
      <c r="A72" s="6" t="s">
        <v>5</v>
      </c>
      <c r="B72" s="4" t="s">
        <v>6</v>
      </c>
      <c r="C72" s="16">
        <v>221.9</v>
      </c>
      <c r="D72" s="16">
        <v>221.9</v>
      </c>
      <c r="E72" s="16">
        <v>221.9</v>
      </c>
      <c r="F72" s="16">
        <v>221.9</v>
      </c>
      <c r="G72" s="27">
        <v>227.7</v>
      </c>
      <c r="H72" s="30">
        <v>221.9</v>
      </c>
      <c r="I72" s="30">
        <v>227.7</v>
      </c>
      <c r="J72" s="30">
        <v>221.9</v>
      </c>
      <c r="K72" s="30">
        <v>227.7</v>
      </c>
    </row>
    <row r="73" spans="1:11" s="5" customFormat="1" ht="18.75">
      <c r="A73" s="6" t="s">
        <v>7</v>
      </c>
      <c r="B73" s="4" t="s">
        <v>6</v>
      </c>
      <c r="C73" s="23">
        <v>10.7</v>
      </c>
      <c r="D73" s="23">
        <v>10.7</v>
      </c>
      <c r="E73" s="23">
        <v>10.7</v>
      </c>
      <c r="F73" s="23">
        <v>10.7</v>
      </c>
      <c r="G73" s="28">
        <v>10.7</v>
      </c>
      <c r="H73" s="30">
        <v>10.7</v>
      </c>
      <c r="I73" s="30">
        <v>10.7</v>
      </c>
      <c r="J73" s="30">
        <v>10.7</v>
      </c>
      <c r="K73" s="30">
        <v>10.7</v>
      </c>
    </row>
    <row r="74" spans="1:11" s="5" customFormat="1" ht="56.25">
      <c r="A74" s="6" t="s">
        <v>8</v>
      </c>
      <c r="B74" s="4" t="s">
        <v>9</v>
      </c>
      <c r="C74" s="16">
        <v>100</v>
      </c>
      <c r="D74" s="16">
        <v>100</v>
      </c>
      <c r="E74" s="16">
        <v>100</v>
      </c>
      <c r="F74" s="16">
        <v>100</v>
      </c>
      <c r="G74" s="27">
        <v>100</v>
      </c>
      <c r="H74" s="36">
        <v>100</v>
      </c>
      <c r="I74" s="36">
        <v>100</v>
      </c>
      <c r="J74" s="36">
        <v>100</v>
      </c>
      <c r="K74" s="36">
        <v>100</v>
      </c>
    </row>
    <row r="75" spans="1:11" s="5" customFormat="1" ht="18.75">
      <c r="A75" s="77" t="s">
        <v>10</v>
      </c>
      <c r="B75" s="78"/>
      <c r="C75" s="78"/>
      <c r="D75" s="78"/>
      <c r="E75" s="78"/>
      <c r="F75" s="78"/>
      <c r="G75" s="78"/>
      <c r="H75" s="30"/>
      <c r="I75" s="30"/>
      <c r="J75" s="30"/>
      <c r="K75" s="30"/>
    </row>
    <row r="76" spans="1:11" s="5" customFormat="1" ht="56.25">
      <c r="A76" s="6" t="s">
        <v>11</v>
      </c>
      <c r="B76" s="4" t="s">
        <v>12</v>
      </c>
      <c r="C76" s="16">
        <v>201</v>
      </c>
      <c r="D76" s="16">
        <v>206</v>
      </c>
      <c r="E76" s="16">
        <v>214</v>
      </c>
      <c r="F76" s="16">
        <v>214</v>
      </c>
      <c r="G76" s="16">
        <v>223</v>
      </c>
      <c r="H76" s="30">
        <v>223</v>
      </c>
      <c r="I76" s="30">
        <v>232</v>
      </c>
      <c r="J76" s="30">
        <v>232</v>
      </c>
      <c r="K76" s="30">
        <v>241</v>
      </c>
    </row>
    <row r="77" spans="1:11" s="5" customFormat="1" ht="18.75">
      <c r="A77" s="77" t="s">
        <v>15</v>
      </c>
      <c r="B77" s="78"/>
      <c r="C77" s="78"/>
      <c r="D77" s="78"/>
      <c r="E77" s="78"/>
      <c r="F77" s="78"/>
      <c r="G77" s="78"/>
      <c r="H77" s="30"/>
      <c r="I77" s="30"/>
      <c r="J77" s="30"/>
      <c r="K77" s="30"/>
    </row>
    <row r="78" spans="1:11" ht="56.25">
      <c r="A78" s="6" t="s">
        <v>16</v>
      </c>
      <c r="B78" s="7" t="s">
        <v>17</v>
      </c>
      <c r="C78" s="23">
        <v>307.556</v>
      </c>
      <c r="D78" s="16">
        <v>359.261</v>
      </c>
      <c r="E78" s="16">
        <v>372.194396</v>
      </c>
      <c r="F78" s="16">
        <v>388.570949424</v>
      </c>
      <c r="G78" s="16">
        <v>407.9994968952</v>
      </c>
      <c r="H78" s="36">
        <v>405.66807119865604</v>
      </c>
      <c r="I78" s="36">
        <v>447.2490484965183</v>
      </c>
      <c r="J78" s="36">
        <v>423.9231344025955</v>
      </c>
      <c r="K78" s="36">
        <v>490.7440184628047</v>
      </c>
    </row>
    <row r="79" spans="1:11" ht="37.5">
      <c r="A79" s="6" t="s">
        <v>18</v>
      </c>
      <c r="B79" s="4" t="s">
        <v>19</v>
      </c>
      <c r="C79" s="16">
        <v>119.1</v>
      </c>
      <c r="D79" s="16">
        <v>112.5352336480051</v>
      </c>
      <c r="E79" s="16">
        <v>100</v>
      </c>
      <c r="F79" s="16">
        <v>100</v>
      </c>
      <c r="G79" s="27">
        <v>105</v>
      </c>
      <c r="H79" s="30">
        <v>100</v>
      </c>
      <c r="I79" s="30">
        <v>105</v>
      </c>
      <c r="J79" s="30">
        <v>100</v>
      </c>
      <c r="K79" s="30">
        <v>105</v>
      </c>
    </row>
    <row r="80" spans="1:11" ht="37.5">
      <c r="A80" s="6" t="s">
        <v>42</v>
      </c>
      <c r="B80" s="4" t="s">
        <v>90</v>
      </c>
      <c r="C80" s="16">
        <v>103.2</v>
      </c>
      <c r="D80" s="16">
        <v>103.8</v>
      </c>
      <c r="E80" s="16">
        <v>103.6</v>
      </c>
      <c r="F80" s="16">
        <v>104.4</v>
      </c>
      <c r="G80" s="16">
        <v>104.4</v>
      </c>
      <c r="H80" s="30">
        <v>104.4</v>
      </c>
      <c r="I80" s="30">
        <v>104.4</v>
      </c>
      <c r="J80" s="30">
        <v>104.5</v>
      </c>
      <c r="K80" s="30">
        <v>104.5</v>
      </c>
    </row>
    <row r="81" spans="1:11" ht="37.5">
      <c r="A81" s="8" t="s">
        <v>20</v>
      </c>
      <c r="B81" s="7" t="s">
        <v>21</v>
      </c>
      <c r="C81" s="16">
        <v>10.791</v>
      </c>
      <c r="D81" s="16">
        <v>7.589</v>
      </c>
      <c r="E81" s="16">
        <v>7.5</v>
      </c>
      <c r="F81" s="16">
        <v>7.5</v>
      </c>
      <c r="G81" s="27">
        <v>10</v>
      </c>
      <c r="H81" s="16">
        <v>7.5</v>
      </c>
      <c r="I81" s="27">
        <v>10</v>
      </c>
      <c r="J81" s="16">
        <v>7.5</v>
      </c>
      <c r="K81" s="27">
        <v>10</v>
      </c>
    </row>
    <row r="82" spans="1:11" s="2" customFormat="1" ht="37.5">
      <c r="A82" s="8" t="s">
        <v>22</v>
      </c>
      <c r="B82" s="7" t="s">
        <v>23</v>
      </c>
      <c r="C82" s="16">
        <v>100</v>
      </c>
      <c r="D82" s="16">
        <v>100</v>
      </c>
      <c r="E82" s="16">
        <v>100</v>
      </c>
      <c r="F82" s="16">
        <v>100</v>
      </c>
      <c r="G82" s="27">
        <v>100</v>
      </c>
      <c r="H82" s="30">
        <v>100</v>
      </c>
      <c r="I82" s="30">
        <v>100</v>
      </c>
      <c r="J82" s="30">
        <v>100</v>
      </c>
      <c r="K82" s="30">
        <v>100</v>
      </c>
    </row>
    <row r="83" spans="1:11" s="5" customFormat="1" ht="18.75">
      <c r="A83" s="77" t="s">
        <v>24</v>
      </c>
      <c r="B83" s="78"/>
      <c r="C83" s="78"/>
      <c r="D83" s="78"/>
      <c r="E83" s="78"/>
      <c r="F83" s="78"/>
      <c r="G83" s="78"/>
      <c r="H83" s="32"/>
      <c r="I83" s="30"/>
      <c r="J83" s="30"/>
      <c r="K83" s="30"/>
    </row>
    <row r="84" spans="1:11" s="5" customFormat="1" ht="63" customHeight="1">
      <c r="A84" s="6" t="s">
        <v>25</v>
      </c>
      <c r="B84" s="4" t="s">
        <v>26</v>
      </c>
      <c r="C84" s="16">
        <v>103</v>
      </c>
      <c r="D84" s="16">
        <v>103.6</v>
      </c>
      <c r="E84" s="16">
        <v>105.9</v>
      </c>
      <c r="F84" s="16">
        <v>103.6</v>
      </c>
      <c r="G84" s="27">
        <v>103.6</v>
      </c>
      <c r="H84" s="30">
        <v>103.9</v>
      </c>
      <c r="I84" s="30">
        <v>103.9</v>
      </c>
      <c r="J84" s="30">
        <v>103.8</v>
      </c>
      <c r="K84" s="30">
        <v>103.8</v>
      </c>
    </row>
    <row r="85" spans="1:11" s="5" customFormat="1" ht="56.25">
      <c r="A85" s="8" t="s">
        <v>27</v>
      </c>
      <c r="B85" s="9" t="s">
        <v>17</v>
      </c>
      <c r="C85" s="16">
        <v>3227.2</v>
      </c>
      <c r="D85" s="16">
        <v>3427.484</v>
      </c>
      <c r="E85" s="16">
        <v>3666.0026115600003</v>
      </c>
      <c r="F85" s="16">
        <v>3797.97870557616</v>
      </c>
      <c r="G85" s="16">
        <v>3873.9382796876835</v>
      </c>
      <c r="H85" s="16">
        <v>3946.108180504178</v>
      </c>
      <c r="I85" s="16">
        <v>4105.522310047413</v>
      </c>
      <c r="J85" s="16">
        <v>4096.1224621527745</v>
      </c>
      <c r="K85" s="16">
        <v>4346.762800985799</v>
      </c>
    </row>
    <row r="86" spans="1:11" s="5" customFormat="1" ht="37.5">
      <c r="A86" s="8" t="s">
        <v>27</v>
      </c>
      <c r="B86" s="9" t="s">
        <v>19</v>
      </c>
      <c r="C86" s="16">
        <v>101.5</v>
      </c>
      <c r="D86" s="16">
        <v>102.515562697764</v>
      </c>
      <c r="E86" s="16">
        <v>101</v>
      </c>
      <c r="F86" s="16">
        <v>100</v>
      </c>
      <c r="G86" s="27">
        <v>102</v>
      </c>
      <c r="H86" s="33">
        <v>100.000210471372</v>
      </c>
      <c r="I86" s="33">
        <v>102</v>
      </c>
      <c r="J86" s="33">
        <v>100.00151781919737</v>
      </c>
      <c r="K86" s="33">
        <v>102</v>
      </c>
    </row>
    <row r="87" spans="1:11" s="5" customFormat="1" ht="18.75">
      <c r="A87" s="8" t="s">
        <v>28</v>
      </c>
      <c r="B87" s="9" t="s">
        <v>146</v>
      </c>
      <c r="C87" s="54">
        <v>925.2</v>
      </c>
      <c r="D87" s="54">
        <v>796</v>
      </c>
      <c r="E87" s="54">
        <v>906.246</v>
      </c>
      <c r="F87" s="54">
        <v>943.4020859999999</v>
      </c>
      <c r="G87" s="55">
        <v>990.5721902999999</v>
      </c>
      <c r="H87" s="36">
        <v>983.024973612</v>
      </c>
      <c r="I87" s="36">
        <v>1083.78503340723</v>
      </c>
      <c r="J87" s="36">
        <v>1023.328997530092</v>
      </c>
      <c r="K87" s="36">
        <v>1184.6312307657727</v>
      </c>
    </row>
    <row r="88" spans="1:11" s="5" customFormat="1" ht="37.5">
      <c r="A88" s="8" t="s">
        <v>28</v>
      </c>
      <c r="B88" s="4" t="s">
        <v>19</v>
      </c>
      <c r="C88" s="23">
        <v>112.1</v>
      </c>
      <c r="D88" s="23">
        <v>83.5</v>
      </c>
      <c r="E88" s="23">
        <v>110</v>
      </c>
      <c r="F88" s="23">
        <v>100</v>
      </c>
      <c r="G88" s="28">
        <v>105</v>
      </c>
      <c r="H88" s="30">
        <v>100</v>
      </c>
      <c r="I88" s="30">
        <v>105</v>
      </c>
      <c r="J88" s="30">
        <v>100</v>
      </c>
      <c r="K88" s="30">
        <v>105</v>
      </c>
    </row>
    <row r="89" spans="1:11" s="5" customFormat="1" ht="18.75">
      <c r="A89" s="6" t="s">
        <v>29</v>
      </c>
      <c r="B89" s="4" t="s">
        <v>90</v>
      </c>
      <c r="C89" s="16">
        <v>105.2</v>
      </c>
      <c r="D89" s="16">
        <v>103.03646921461875</v>
      </c>
      <c r="E89" s="16">
        <v>103.5</v>
      </c>
      <c r="F89" s="16">
        <v>104.1</v>
      </c>
      <c r="G89" s="27">
        <v>104.1</v>
      </c>
      <c r="H89" s="30">
        <v>104.2</v>
      </c>
      <c r="I89" s="30">
        <v>104.2</v>
      </c>
      <c r="J89" s="30">
        <v>104.1</v>
      </c>
      <c r="K89" s="30">
        <v>104.1</v>
      </c>
    </row>
    <row r="90" spans="1:11" s="15" customFormat="1" ht="23.25" customHeight="1">
      <c r="A90" s="83" t="s">
        <v>104</v>
      </c>
      <c r="B90" s="84"/>
      <c r="C90" s="84"/>
      <c r="D90" s="84"/>
      <c r="E90" s="84"/>
      <c r="F90" s="84"/>
      <c r="G90" s="84"/>
      <c r="H90" s="32"/>
      <c r="I90" s="32"/>
      <c r="J90" s="32"/>
      <c r="K90" s="32"/>
    </row>
    <row r="91" spans="1:11" s="15" customFormat="1" ht="40.5" customHeight="1">
      <c r="A91" s="14" t="s">
        <v>197</v>
      </c>
      <c r="B91" s="12" t="s">
        <v>30</v>
      </c>
      <c r="C91" s="56">
        <v>453</v>
      </c>
      <c r="D91" s="56">
        <v>442</v>
      </c>
      <c r="E91" s="56">
        <v>415</v>
      </c>
      <c r="F91" s="56">
        <v>425</v>
      </c>
      <c r="G91" s="57">
        <v>425</v>
      </c>
      <c r="H91" s="35">
        <v>435</v>
      </c>
      <c r="I91" s="35">
        <v>435</v>
      </c>
      <c r="J91" s="35">
        <v>445</v>
      </c>
      <c r="K91" s="35">
        <v>445</v>
      </c>
    </row>
    <row r="92" spans="1:11" s="49" customFormat="1" ht="37.5">
      <c r="A92" s="14" t="s">
        <v>198</v>
      </c>
      <c r="B92" s="12" t="s">
        <v>30</v>
      </c>
      <c r="C92" s="56">
        <v>1511</v>
      </c>
      <c r="D92" s="56">
        <v>1417</v>
      </c>
      <c r="E92" s="56">
        <v>1248</v>
      </c>
      <c r="F92" s="56">
        <v>1260</v>
      </c>
      <c r="G92" s="57">
        <v>1260</v>
      </c>
      <c r="H92" s="35">
        <v>1280</v>
      </c>
      <c r="I92" s="35">
        <v>1280</v>
      </c>
      <c r="J92" s="35">
        <v>1300</v>
      </c>
      <c r="K92" s="35">
        <v>1300</v>
      </c>
    </row>
    <row r="93" spans="1:11" s="15" customFormat="1" ht="56.25">
      <c r="A93" s="14" t="s">
        <v>105</v>
      </c>
      <c r="B93" s="12" t="s">
        <v>190</v>
      </c>
      <c r="C93" s="56">
        <v>3775</v>
      </c>
      <c r="D93" s="56">
        <v>3027</v>
      </c>
      <c r="E93" s="56">
        <v>2674</v>
      </c>
      <c r="F93" s="56">
        <v>2738</v>
      </c>
      <c r="G93" s="56">
        <v>2738</v>
      </c>
      <c r="H93" s="35">
        <v>2802</v>
      </c>
      <c r="I93" s="35">
        <v>2802</v>
      </c>
      <c r="J93" s="35">
        <v>2866</v>
      </c>
      <c r="K93" s="35">
        <v>2866</v>
      </c>
    </row>
    <row r="94" spans="1:11" s="15" customFormat="1" ht="18.75">
      <c r="A94" s="98" t="s">
        <v>199</v>
      </c>
      <c r="B94" s="17" t="s">
        <v>14</v>
      </c>
      <c r="C94" s="56">
        <v>11898620</v>
      </c>
      <c r="D94" s="56">
        <v>12260780</v>
      </c>
      <c r="E94" s="56">
        <v>12628604</v>
      </c>
      <c r="F94" s="56">
        <v>13007463</v>
      </c>
      <c r="G94" s="56">
        <v>13512606.28</v>
      </c>
      <c r="H94" s="56">
        <v>13397686.89</v>
      </c>
      <c r="I94" s="56">
        <v>14458488.7196</v>
      </c>
      <c r="J94" s="56">
        <v>13799617.4967</v>
      </c>
      <c r="K94" s="56">
        <v>15470582.929972</v>
      </c>
    </row>
    <row r="95" spans="1:11" s="15" customFormat="1" ht="37.5">
      <c r="A95" s="88"/>
      <c r="B95" s="12" t="s">
        <v>191</v>
      </c>
      <c r="C95" s="56">
        <v>103</v>
      </c>
      <c r="D95" s="56">
        <v>103.0437143130884</v>
      </c>
      <c r="E95" s="56">
        <v>103.00000489365277</v>
      </c>
      <c r="F95" s="56">
        <v>103.00000696830782</v>
      </c>
      <c r="G95" s="57">
        <v>107</v>
      </c>
      <c r="H95" s="35">
        <v>103</v>
      </c>
      <c r="I95" s="35">
        <v>107</v>
      </c>
      <c r="J95" s="35">
        <v>103</v>
      </c>
      <c r="K95" s="35">
        <v>107</v>
      </c>
    </row>
    <row r="96" spans="1:11" s="5" customFormat="1" ht="18.75">
      <c r="A96" s="77" t="s">
        <v>32</v>
      </c>
      <c r="B96" s="78"/>
      <c r="C96" s="78"/>
      <c r="D96" s="78"/>
      <c r="E96" s="78"/>
      <c r="F96" s="78"/>
      <c r="G96" s="78"/>
      <c r="H96" s="30"/>
      <c r="I96" s="30"/>
      <c r="J96" s="30"/>
      <c r="K96" s="30"/>
    </row>
    <row r="97" spans="1:11" s="5" customFormat="1" ht="56.25">
      <c r="A97" s="8" t="s">
        <v>33</v>
      </c>
      <c r="B97" s="4" t="s">
        <v>209</v>
      </c>
      <c r="C97" s="16">
        <v>3528493</v>
      </c>
      <c r="D97" s="16">
        <v>1096837</v>
      </c>
      <c r="E97" s="16">
        <v>1184465</v>
      </c>
      <c r="F97" s="16">
        <v>1300665</v>
      </c>
      <c r="G97" s="16">
        <v>3261575</v>
      </c>
      <c r="H97" s="16">
        <v>1365765</v>
      </c>
      <c r="I97" s="16">
        <v>1957305</v>
      </c>
      <c r="J97" s="16">
        <v>1235885</v>
      </c>
      <c r="K97" s="16">
        <v>1449665</v>
      </c>
    </row>
    <row r="98" spans="1:11" s="5" customFormat="1" ht="36.75" customHeight="1">
      <c r="A98" s="8" t="s">
        <v>34</v>
      </c>
      <c r="B98" s="4" t="s">
        <v>19</v>
      </c>
      <c r="C98" s="16">
        <v>119.2</v>
      </c>
      <c r="D98" s="16">
        <v>29.436685902881248</v>
      </c>
      <c r="E98" s="16">
        <v>102.74895743875972</v>
      </c>
      <c r="F98" s="16">
        <v>104.28332033444892</v>
      </c>
      <c r="G98" s="16">
        <v>261.5030546065514</v>
      </c>
      <c r="H98" s="16">
        <v>99.5309307963737</v>
      </c>
      <c r="I98" s="16">
        <v>56.88250010634746</v>
      </c>
      <c r="J98" s="16">
        <v>85.69158266168733</v>
      </c>
      <c r="K98" s="16">
        <v>70.13668415283136</v>
      </c>
    </row>
    <row r="99" spans="1:11" s="5" customFormat="1" ht="27" customHeight="1">
      <c r="A99" s="6" t="s">
        <v>35</v>
      </c>
      <c r="B99" s="4" t="s">
        <v>90</v>
      </c>
      <c r="C99" s="16">
        <v>106.8</v>
      </c>
      <c r="D99" s="16">
        <v>105.6</v>
      </c>
      <c r="E99" s="16">
        <v>105.1</v>
      </c>
      <c r="F99" s="16">
        <v>105.3</v>
      </c>
      <c r="G99" s="27">
        <v>105.3</v>
      </c>
      <c r="H99" s="30">
        <v>105.5</v>
      </c>
      <c r="I99" s="30">
        <v>105.5</v>
      </c>
      <c r="J99" s="30">
        <v>105.6</v>
      </c>
      <c r="K99" s="30">
        <v>105.6</v>
      </c>
    </row>
    <row r="100" spans="1:11" s="5" customFormat="1" ht="93.75">
      <c r="A100" s="14" t="s">
        <v>44</v>
      </c>
      <c r="B100" s="4" t="s">
        <v>200</v>
      </c>
      <c r="C100" s="16">
        <v>3525928</v>
      </c>
      <c r="D100" s="16">
        <v>1094772</v>
      </c>
      <c r="E100" s="16">
        <v>1182400</v>
      </c>
      <c r="F100" s="16">
        <v>1300600</v>
      </c>
      <c r="G100" s="16">
        <v>3259510</v>
      </c>
      <c r="H100" s="16">
        <v>1365700</v>
      </c>
      <c r="I100" s="16">
        <v>1955240</v>
      </c>
      <c r="J100" s="16">
        <v>1235820</v>
      </c>
      <c r="K100" s="16">
        <v>1447600</v>
      </c>
    </row>
    <row r="101" spans="1:11" s="5" customFormat="1" ht="41.25" customHeight="1">
      <c r="A101" s="6" t="s">
        <v>36</v>
      </c>
      <c r="B101" s="4" t="s">
        <v>19</v>
      </c>
      <c r="C101" s="16">
        <v>131.2</v>
      </c>
      <c r="D101" s="16">
        <v>29.40263978989103</v>
      </c>
      <c r="E101" s="16">
        <v>102.76329563321384</v>
      </c>
      <c r="F101" s="16">
        <v>104.46022511877273</v>
      </c>
      <c r="G101" s="27">
        <v>261.7939015661163</v>
      </c>
      <c r="H101" s="36">
        <v>99.53116789698957</v>
      </c>
      <c r="I101" s="36">
        <v>56.858486609092715</v>
      </c>
      <c r="J101" s="36">
        <v>85.69115405353233</v>
      </c>
      <c r="K101" s="36">
        <v>70.11074514296627</v>
      </c>
    </row>
    <row r="102" spans="1:11" s="5" customFormat="1" ht="18.75">
      <c r="A102" s="6" t="s">
        <v>35</v>
      </c>
      <c r="B102" s="4" t="s">
        <v>90</v>
      </c>
      <c r="C102" s="16">
        <v>106.8</v>
      </c>
      <c r="D102" s="16">
        <v>105.6</v>
      </c>
      <c r="E102" s="16">
        <v>105.1</v>
      </c>
      <c r="F102" s="27">
        <v>105.3</v>
      </c>
      <c r="G102" s="27">
        <v>105.3</v>
      </c>
      <c r="H102" s="30">
        <v>105.5</v>
      </c>
      <c r="I102" s="30">
        <v>105.5</v>
      </c>
      <c r="J102" s="30">
        <v>105.6</v>
      </c>
      <c r="K102" s="30">
        <v>105.6</v>
      </c>
    </row>
    <row r="103" spans="1:11" s="15" customFormat="1" ht="26.25" customHeight="1">
      <c r="A103" s="83" t="s">
        <v>103</v>
      </c>
      <c r="B103" s="84"/>
      <c r="C103" s="84"/>
      <c r="D103" s="84"/>
      <c r="E103" s="84"/>
      <c r="F103" s="84"/>
      <c r="G103" s="84"/>
      <c r="H103" s="32"/>
      <c r="I103" s="32"/>
      <c r="J103" s="32"/>
      <c r="K103" s="32"/>
    </row>
    <row r="104" spans="1:11" s="15" customFormat="1" ht="33.75" customHeight="1">
      <c r="A104" s="18" t="s">
        <v>150</v>
      </c>
      <c r="B104" s="12" t="s">
        <v>14</v>
      </c>
      <c r="C104" s="23">
        <v>1344527.81</v>
      </c>
      <c r="D104" s="23">
        <v>1967285.8</v>
      </c>
      <c r="E104" s="23">
        <v>1546259.3</v>
      </c>
      <c r="F104" s="23">
        <v>1641954.7999999998</v>
      </c>
      <c r="G104" s="28">
        <v>1658870.7999999998</v>
      </c>
      <c r="H104" s="33">
        <v>1585511.8</v>
      </c>
      <c r="I104" s="33">
        <v>1594295.8</v>
      </c>
      <c r="J104" s="33">
        <v>1633705.1</v>
      </c>
      <c r="K104" s="33">
        <v>1642584.7</v>
      </c>
    </row>
    <row r="105" spans="1:11" s="15" customFormat="1" ht="18.75">
      <c r="A105" s="19" t="s">
        <v>151</v>
      </c>
      <c r="B105" s="20" t="s">
        <v>14</v>
      </c>
      <c r="C105" s="23">
        <v>618941.3</v>
      </c>
      <c r="D105" s="23">
        <v>649842.7</v>
      </c>
      <c r="E105" s="23">
        <v>527702.5</v>
      </c>
      <c r="F105" s="23">
        <v>777940.7</v>
      </c>
      <c r="G105" s="28">
        <v>794856.7</v>
      </c>
      <c r="H105" s="33">
        <v>803336</v>
      </c>
      <c r="I105" s="33">
        <v>812120</v>
      </c>
      <c r="J105" s="33">
        <v>819360.4</v>
      </c>
      <c r="K105" s="33">
        <v>828240</v>
      </c>
    </row>
    <row r="106" spans="1:11" s="15" customFormat="1" ht="56.25">
      <c r="A106" s="19" t="s">
        <v>152</v>
      </c>
      <c r="B106" s="20" t="s">
        <v>14</v>
      </c>
      <c r="C106" s="23">
        <v>551453.5</v>
      </c>
      <c r="D106" s="23">
        <v>595235.1</v>
      </c>
      <c r="E106" s="23">
        <v>475682.5</v>
      </c>
      <c r="F106" s="23">
        <v>724634</v>
      </c>
      <c r="G106" s="28">
        <v>741550</v>
      </c>
      <c r="H106" s="33">
        <v>723950</v>
      </c>
      <c r="I106" s="33">
        <v>732734</v>
      </c>
      <c r="J106" s="33">
        <v>728650</v>
      </c>
      <c r="K106" s="33">
        <v>737529.6</v>
      </c>
    </row>
    <row r="107" spans="1:11" s="15" customFormat="1" ht="18.75">
      <c r="A107" s="19" t="s">
        <v>153</v>
      </c>
      <c r="B107" s="20" t="s">
        <v>14</v>
      </c>
      <c r="C107" s="23">
        <v>437000</v>
      </c>
      <c r="D107" s="23">
        <v>480484.5</v>
      </c>
      <c r="E107" s="23">
        <v>374000</v>
      </c>
      <c r="F107" s="23">
        <v>540184</v>
      </c>
      <c r="G107" s="28">
        <v>557100</v>
      </c>
      <c r="H107" s="33">
        <v>539500</v>
      </c>
      <c r="I107" s="33">
        <v>548284</v>
      </c>
      <c r="J107" s="33">
        <v>544200</v>
      </c>
      <c r="K107" s="33">
        <v>553079.6</v>
      </c>
    </row>
    <row r="108" spans="1:11" s="15" customFormat="1" ht="18.75">
      <c r="A108" s="19" t="s">
        <v>154</v>
      </c>
      <c r="B108" s="20" t="s">
        <v>14</v>
      </c>
      <c r="C108" s="23">
        <v>13981</v>
      </c>
      <c r="D108" s="23">
        <v>12994.8</v>
      </c>
      <c r="E108" s="23">
        <v>14900</v>
      </c>
      <c r="F108" s="23">
        <v>14500</v>
      </c>
      <c r="G108" s="28">
        <v>14500</v>
      </c>
      <c r="H108" s="33">
        <v>14500</v>
      </c>
      <c r="I108" s="33">
        <v>14500</v>
      </c>
      <c r="J108" s="33">
        <v>14500</v>
      </c>
      <c r="K108" s="33">
        <v>14500</v>
      </c>
    </row>
    <row r="109" spans="1:11" s="15" customFormat="1" ht="18" customHeight="1">
      <c r="A109" s="19" t="s">
        <v>155</v>
      </c>
      <c r="B109" s="20" t="s">
        <v>14</v>
      </c>
      <c r="C109" s="23">
        <v>23500</v>
      </c>
      <c r="D109" s="23">
        <v>26771.8</v>
      </c>
      <c r="E109" s="23">
        <v>27000</v>
      </c>
      <c r="F109" s="23">
        <v>30000</v>
      </c>
      <c r="G109" s="28">
        <v>30000</v>
      </c>
      <c r="H109" s="33">
        <v>30000</v>
      </c>
      <c r="I109" s="33">
        <v>30000</v>
      </c>
      <c r="J109" s="33">
        <v>30000</v>
      </c>
      <c r="K109" s="33">
        <v>30000</v>
      </c>
    </row>
    <row r="110" spans="1:11" s="15" customFormat="1" ht="18.75">
      <c r="A110" s="19" t="s">
        <v>156</v>
      </c>
      <c r="B110" s="20" t="s">
        <v>14</v>
      </c>
      <c r="C110" s="23">
        <v>26082.5</v>
      </c>
      <c r="D110" s="23">
        <v>24985.7</v>
      </c>
      <c r="E110" s="23">
        <v>25082.5</v>
      </c>
      <c r="F110" s="23">
        <v>40200</v>
      </c>
      <c r="G110" s="28">
        <v>40200</v>
      </c>
      <c r="H110" s="33">
        <v>40200</v>
      </c>
      <c r="I110" s="33">
        <v>40200</v>
      </c>
      <c r="J110" s="33">
        <v>40200</v>
      </c>
      <c r="K110" s="33">
        <v>40200</v>
      </c>
    </row>
    <row r="111" spans="1:11" s="15" customFormat="1" ht="37.5">
      <c r="A111" s="19" t="s">
        <v>218</v>
      </c>
      <c r="B111" s="20" t="s">
        <v>14</v>
      </c>
      <c r="C111" s="23">
        <v>0</v>
      </c>
      <c r="D111" s="23">
        <v>0</v>
      </c>
      <c r="E111" s="23">
        <v>3000</v>
      </c>
      <c r="F111" s="23">
        <v>80000</v>
      </c>
      <c r="G111" s="28">
        <v>80000</v>
      </c>
      <c r="H111" s="33">
        <v>80000</v>
      </c>
      <c r="I111" s="33">
        <v>80000</v>
      </c>
      <c r="J111" s="33">
        <v>80000</v>
      </c>
      <c r="K111" s="33">
        <v>80000</v>
      </c>
    </row>
    <row r="112" spans="1:11" s="15" customFormat="1" ht="18.75">
      <c r="A112" s="19" t="s">
        <v>157</v>
      </c>
      <c r="B112" s="20" t="s">
        <v>14</v>
      </c>
      <c r="C112" s="23">
        <v>240</v>
      </c>
      <c r="D112" s="23">
        <v>163.4</v>
      </c>
      <c r="E112" s="23">
        <v>300</v>
      </c>
      <c r="F112" s="23">
        <v>250</v>
      </c>
      <c r="G112" s="28">
        <v>250</v>
      </c>
      <c r="H112" s="33">
        <v>250</v>
      </c>
      <c r="I112" s="33">
        <v>250</v>
      </c>
      <c r="J112" s="33">
        <v>250</v>
      </c>
      <c r="K112" s="33">
        <v>250</v>
      </c>
    </row>
    <row r="113" spans="1:11" s="15" customFormat="1" ht="18.75">
      <c r="A113" s="14" t="s">
        <v>158</v>
      </c>
      <c r="B113" s="12" t="s">
        <v>14</v>
      </c>
      <c r="C113" s="23">
        <v>43200</v>
      </c>
      <c r="D113" s="23">
        <v>41381.9</v>
      </c>
      <c r="E113" s="23">
        <v>10000</v>
      </c>
      <c r="F113" s="23">
        <v>0</v>
      </c>
      <c r="G113" s="28">
        <v>0</v>
      </c>
      <c r="H113" s="33">
        <v>0</v>
      </c>
      <c r="I113" s="33">
        <v>0</v>
      </c>
      <c r="J113" s="33">
        <v>0</v>
      </c>
      <c r="K113" s="33">
        <v>0</v>
      </c>
    </row>
    <row r="114" spans="1:11" s="15" customFormat="1" ht="30" customHeight="1">
      <c r="A114" s="14" t="s">
        <v>159</v>
      </c>
      <c r="B114" s="12" t="s">
        <v>14</v>
      </c>
      <c r="C114" s="23">
        <v>1130</v>
      </c>
      <c r="D114" s="23">
        <v>2026.6</v>
      </c>
      <c r="E114" s="23">
        <v>15000</v>
      </c>
      <c r="F114" s="23">
        <v>13000</v>
      </c>
      <c r="G114" s="28">
        <v>13000</v>
      </c>
      <c r="H114" s="33">
        <v>13000</v>
      </c>
      <c r="I114" s="33">
        <v>13000</v>
      </c>
      <c r="J114" s="33">
        <v>13000</v>
      </c>
      <c r="K114" s="33">
        <v>13000</v>
      </c>
    </row>
    <row r="115" spans="1:11" s="15" customFormat="1" ht="18.75">
      <c r="A115" s="14" t="s">
        <v>160</v>
      </c>
      <c r="B115" s="12" t="s">
        <v>14</v>
      </c>
      <c r="C115" s="23">
        <v>6320</v>
      </c>
      <c r="D115" s="23">
        <v>6426.4</v>
      </c>
      <c r="E115" s="23">
        <v>6400</v>
      </c>
      <c r="F115" s="23">
        <v>6500</v>
      </c>
      <c r="G115" s="28">
        <v>6500</v>
      </c>
      <c r="H115" s="33">
        <v>6500</v>
      </c>
      <c r="I115" s="33">
        <v>6500</v>
      </c>
      <c r="J115" s="33">
        <v>6500</v>
      </c>
      <c r="K115" s="33">
        <v>6500</v>
      </c>
    </row>
    <row r="116" spans="1:11" s="15" customFormat="1" ht="18.75">
      <c r="A116" s="14" t="s">
        <v>161</v>
      </c>
      <c r="B116" s="12" t="s">
        <v>14</v>
      </c>
      <c r="C116" s="23" t="s">
        <v>208</v>
      </c>
      <c r="D116" s="23" t="s">
        <v>208</v>
      </c>
      <c r="E116" s="23" t="s">
        <v>208</v>
      </c>
      <c r="F116" s="23" t="s">
        <v>208</v>
      </c>
      <c r="G116" s="23" t="s">
        <v>208</v>
      </c>
      <c r="H116" s="23" t="s">
        <v>208</v>
      </c>
      <c r="I116" s="23" t="s">
        <v>208</v>
      </c>
      <c r="J116" s="23" t="s">
        <v>208</v>
      </c>
      <c r="K116" s="23" t="s">
        <v>208</v>
      </c>
    </row>
    <row r="117" spans="1:11" s="15" customFormat="1" ht="18.75">
      <c r="A117" s="14" t="s">
        <v>162</v>
      </c>
      <c r="B117" s="12" t="s">
        <v>14</v>
      </c>
      <c r="C117" s="23">
        <v>67487.8</v>
      </c>
      <c r="D117" s="23">
        <v>54607.6</v>
      </c>
      <c r="E117" s="23">
        <v>52020</v>
      </c>
      <c r="F117" s="23">
        <v>53306.7</v>
      </c>
      <c r="G117" s="28">
        <v>53306.7</v>
      </c>
      <c r="H117" s="33">
        <v>79386</v>
      </c>
      <c r="I117" s="33">
        <v>79386</v>
      </c>
      <c r="J117" s="33">
        <v>90710.4</v>
      </c>
      <c r="K117" s="33">
        <v>90710.4</v>
      </c>
    </row>
    <row r="118" spans="1:11" s="15" customFormat="1" ht="18.75">
      <c r="A118" s="14" t="s">
        <v>82</v>
      </c>
      <c r="B118" s="12" t="s">
        <v>14</v>
      </c>
      <c r="C118" s="23">
        <v>725586.51</v>
      </c>
      <c r="D118" s="23">
        <v>1317443.1</v>
      </c>
      <c r="E118" s="23">
        <v>1018556.8</v>
      </c>
      <c r="F118" s="23">
        <v>864014.1</v>
      </c>
      <c r="G118" s="28">
        <v>864014.1</v>
      </c>
      <c r="H118" s="33">
        <v>782175.8</v>
      </c>
      <c r="I118" s="33">
        <v>782175.8</v>
      </c>
      <c r="J118" s="33">
        <v>814344.7</v>
      </c>
      <c r="K118" s="33">
        <v>814344.7</v>
      </c>
    </row>
    <row r="119" spans="1:11" s="15" customFormat="1" ht="52.5" customHeight="1">
      <c r="A119" s="14" t="s">
        <v>163</v>
      </c>
      <c r="B119" s="12" t="s">
        <v>14</v>
      </c>
      <c r="C119" s="23">
        <v>1311527.81</v>
      </c>
      <c r="D119" s="23">
        <f>D120+D122+D123+D124+D126+D127+D129+D130+D131+D132+D133</f>
        <v>1958275.6</v>
      </c>
      <c r="E119" s="23">
        <f aca="true" t="shared" si="1" ref="E119:K119">E120+E122+E123+E124+E126+E127+E129+E130+E131+E132+E133</f>
        <v>1581285.9000000001</v>
      </c>
      <c r="F119" s="23">
        <f t="shared" si="1"/>
        <v>1684194.7</v>
      </c>
      <c r="G119" s="23">
        <f t="shared" si="1"/>
        <v>1701110.7</v>
      </c>
      <c r="H119" s="23">
        <f t="shared" si="1"/>
        <v>1585511.7999999998</v>
      </c>
      <c r="I119" s="23">
        <f t="shared" si="1"/>
        <v>1594295.7999999998</v>
      </c>
      <c r="J119" s="23">
        <f t="shared" si="1"/>
        <v>1633705.1</v>
      </c>
      <c r="K119" s="23">
        <f t="shared" si="1"/>
        <v>1642584.7000000002</v>
      </c>
    </row>
    <row r="120" spans="1:11" s="15" customFormat="1" ht="18.75">
      <c r="A120" s="14" t="s">
        <v>164</v>
      </c>
      <c r="B120" s="12" t="s">
        <v>14</v>
      </c>
      <c r="C120" s="23">
        <v>175105</v>
      </c>
      <c r="D120" s="23">
        <v>216877</v>
      </c>
      <c r="E120" s="23">
        <v>201121.8</v>
      </c>
      <c r="F120" s="23">
        <v>225054.8</v>
      </c>
      <c r="G120" s="28">
        <v>225054.8</v>
      </c>
      <c r="H120" s="33">
        <v>222819.5</v>
      </c>
      <c r="I120" s="33">
        <v>222819.5</v>
      </c>
      <c r="J120" s="33">
        <v>223149.5</v>
      </c>
      <c r="K120" s="33">
        <v>223149.5</v>
      </c>
    </row>
    <row r="121" spans="1:11" s="15" customFormat="1" ht="18.75">
      <c r="A121" s="18" t="s">
        <v>165</v>
      </c>
      <c r="B121" s="12" t="s">
        <v>14</v>
      </c>
      <c r="C121" s="23" t="s">
        <v>207</v>
      </c>
      <c r="D121" s="23" t="s">
        <v>207</v>
      </c>
      <c r="E121" s="23" t="s">
        <v>207</v>
      </c>
      <c r="F121" s="23" t="s">
        <v>207</v>
      </c>
      <c r="G121" s="23" t="s">
        <v>207</v>
      </c>
      <c r="H121" s="23" t="s">
        <v>207</v>
      </c>
      <c r="I121" s="23" t="s">
        <v>207</v>
      </c>
      <c r="J121" s="23" t="s">
        <v>207</v>
      </c>
      <c r="K121" s="23" t="s">
        <v>207</v>
      </c>
    </row>
    <row r="122" spans="1:11" s="15" customFormat="1" ht="30.75" customHeight="1">
      <c r="A122" s="21" t="s">
        <v>166</v>
      </c>
      <c r="B122" s="20" t="s">
        <v>14</v>
      </c>
      <c r="C122" s="23">
        <v>13269</v>
      </c>
      <c r="D122" s="23">
        <v>33578.1</v>
      </c>
      <c r="E122" s="23">
        <v>16689.4</v>
      </c>
      <c r="F122" s="23">
        <v>17882.8</v>
      </c>
      <c r="G122" s="28">
        <v>17882.8</v>
      </c>
      <c r="H122" s="33">
        <v>18173</v>
      </c>
      <c r="I122" s="33">
        <v>18173</v>
      </c>
      <c r="J122" s="33">
        <v>18173</v>
      </c>
      <c r="K122" s="33">
        <v>18173</v>
      </c>
    </row>
    <row r="123" spans="1:11" s="15" customFormat="1" ht="18.75">
      <c r="A123" s="19" t="s">
        <v>167</v>
      </c>
      <c r="B123" s="20" t="s">
        <v>14</v>
      </c>
      <c r="C123" s="23">
        <v>45411</v>
      </c>
      <c r="D123" s="23">
        <v>181764.9</v>
      </c>
      <c r="E123" s="23">
        <v>57383.2</v>
      </c>
      <c r="F123" s="23">
        <v>81026.1</v>
      </c>
      <c r="G123" s="28">
        <v>81026.1</v>
      </c>
      <c r="H123" s="33">
        <v>14051.7</v>
      </c>
      <c r="I123" s="33">
        <v>14051.7</v>
      </c>
      <c r="J123" s="33">
        <v>14051.7</v>
      </c>
      <c r="K123" s="33">
        <v>14051.7</v>
      </c>
    </row>
    <row r="124" spans="1:11" s="15" customFormat="1" ht="18.75">
      <c r="A124" s="19" t="s">
        <v>168</v>
      </c>
      <c r="B124" s="20" t="s">
        <v>14</v>
      </c>
      <c r="C124" s="23">
        <v>181304.81</v>
      </c>
      <c r="D124" s="23">
        <v>395535.9</v>
      </c>
      <c r="E124" s="23">
        <v>255748.8</v>
      </c>
      <c r="F124" s="23">
        <v>192094.8</v>
      </c>
      <c r="G124" s="28">
        <v>209010.8</v>
      </c>
      <c r="H124" s="33">
        <v>126841.8</v>
      </c>
      <c r="I124" s="33">
        <v>135625.8</v>
      </c>
      <c r="J124" s="33">
        <v>120083.9</v>
      </c>
      <c r="K124" s="33">
        <v>128963.5</v>
      </c>
    </row>
    <row r="125" spans="1:11" s="15" customFormat="1" ht="18.75">
      <c r="A125" s="19" t="s">
        <v>169</v>
      </c>
      <c r="B125" s="20" t="s">
        <v>14</v>
      </c>
      <c r="C125" s="23" t="s">
        <v>207</v>
      </c>
      <c r="D125" s="23" t="s">
        <v>207</v>
      </c>
      <c r="E125" s="23" t="s">
        <v>207</v>
      </c>
      <c r="F125" s="23" t="s">
        <v>207</v>
      </c>
      <c r="G125" s="23" t="s">
        <v>207</v>
      </c>
      <c r="H125" s="23" t="s">
        <v>207</v>
      </c>
      <c r="I125" s="23" t="s">
        <v>207</v>
      </c>
      <c r="J125" s="23" t="s">
        <v>207</v>
      </c>
      <c r="K125" s="23" t="s">
        <v>207</v>
      </c>
    </row>
    <row r="126" spans="1:11" s="15" customFormat="1" ht="18.75">
      <c r="A126" s="19" t="s">
        <v>170</v>
      </c>
      <c r="B126" s="20" t="s">
        <v>14</v>
      </c>
      <c r="C126" s="23">
        <v>726480</v>
      </c>
      <c r="D126" s="23">
        <v>863450.4</v>
      </c>
      <c r="E126" s="23">
        <v>806393.4</v>
      </c>
      <c r="F126" s="23">
        <v>907526.8</v>
      </c>
      <c r="G126" s="28">
        <v>907526.8</v>
      </c>
      <c r="H126" s="33">
        <v>933114.5</v>
      </c>
      <c r="I126" s="33">
        <v>933114.5</v>
      </c>
      <c r="J126" s="33">
        <v>968761.9</v>
      </c>
      <c r="K126" s="33">
        <v>968761.9</v>
      </c>
    </row>
    <row r="127" spans="1:11" s="15" customFormat="1" ht="18.75">
      <c r="A127" s="19" t="s">
        <v>171</v>
      </c>
      <c r="B127" s="20" t="s">
        <v>14</v>
      </c>
      <c r="C127" s="23">
        <v>38505</v>
      </c>
      <c r="D127" s="23">
        <v>57791.6</v>
      </c>
      <c r="E127" s="23">
        <v>54639.7</v>
      </c>
      <c r="F127" s="23">
        <v>46123.9</v>
      </c>
      <c r="G127" s="28">
        <v>46123.9</v>
      </c>
      <c r="H127" s="33">
        <v>45575.3</v>
      </c>
      <c r="I127" s="33">
        <v>45575.3</v>
      </c>
      <c r="J127" s="33">
        <v>45575.3</v>
      </c>
      <c r="K127" s="33">
        <v>45575.3</v>
      </c>
    </row>
    <row r="128" spans="1:11" s="15" customFormat="1" ht="18.75">
      <c r="A128" s="19" t="s">
        <v>172</v>
      </c>
      <c r="B128" s="20" t="s">
        <v>14</v>
      </c>
      <c r="C128" s="23" t="s">
        <v>207</v>
      </c>
      <c r="D128" s="23" t="s">
        <v>207</v>
      </c>
      <c r="E128" s="23" t="s">
        <v>207</v>
      </c>
      <c r="F128" s="23" t="s">
        <v>207</v>
      </c>
      <c r="G128" s="23" t="s">
        <v>207</v>
      </c>
      <c r="H128" s="23" t="s">
        <v>207</v>
      </c>
      <c r="I128" s="23" t="s">
        <v>207</v>
      </c>
      <c r="J128" s="23" t="s">
        <v>207</v>
      </c>
      <c r="K128" s="23" t="s">
        <v>207</v>
      </c>
    </row>
    <row r="129" spans="1:11" s="15" customFormat="1" ht="18.75">
      <c r="A129" s="19" t="s">
        <v>173</v>
      </c>
      <c r="B129" s="20" t="s">
        <v>14</v>
      </c>
      <c r="C129" s="23">
        <v>44086</v>
      </c>
      <c r="D129" s="23">
        <v>85022.7</v>
      </c>
      <c r="E129" s="23">
        <v>101456.1</v>
      </c>
      <c r="F129" s="23">
        <v>103683.5</v>
      </c>
      <c r="G129" s="28">
        <v>103683.5</v>
      </c>
      <c r="H129" s="33">
        <v>110929.7</v>
      </c>
      <c r="I129" s="33">
        <v>110929.7</v>
      </c>
      <c r="J129" s="33">
        <v>112241.4</v>
      </c>
      <c r="K129" s="33">
        <v>112241.4</v>
      </c>
    </row>
    <row r="130" spans="1:11" s="15" customFormat="1" ht="18.75">
      <c r="A130" s="19" t="s">
        <v>174</v>
      </c>
      <c r="B130" s="20" t="s">
        <v>14</v>
      </c>
      <c r="C130" s="23">
        <v>78814</v>
      </c>
      <c r="D130" s="23">
        <v>113428.3</v>
      </c>
      <c r="E130" s="23">
        <v>83124.3</v>
      </c>
      <c r="F130" s="23">
        <v>93515.8</v>
      </c>
      <c r="G130" s="28">
        <v>93515.8</v>
      </c>
      <c r="H130" s="33">
        <v>83851.9</v>
      </c>
      <c r="I130" s="33">
        <v>83851.9</v>
      </c>
      <c r="J130" s="33">
        <v>84292.8</v>
      </c>
      <c r="K130" s="33">
        <v>84292.8</v>
      </c>
    </row>
    <row r="131" spans="1:11" s="15" customFormat="1" ht="18.75">
      <c r="A131" s="19" t="s">
        <v>175</v>
      </c>
      <c r="B131" s="20" t="s">
        <v>14</v>
      </c>
      <c r="C131" s="23">
        <v>2877</v>
      </c>
      <c r="D131" s="23">
        <v>3406.2</v>
      </c>
      <c r="E131" s="23">
        <v>3090.3</v>
      </c>
      <c r="F131" s="23">
        <v>3407.2</v>
      </c>
      <c r="G131" s="28">
        <v>3407.2</v>
      </c>
      <c r="H131" s="33">
        <v>3407</v>
      </c>
      <c r="I131" s="33">
        <v>3407</v>
      </c>
      <c r="J131" s="33">
        <v>3407</v>
      </c>
      <c r="K131" s="33">
        <v>3407</v>
      </c>
    </row>
    <row r="132" spans="1:11" s="15" customFormat="1" ht="37.5">
      <c r="A132" s="19" t="s">
        <v>176</v>
      </c>
      <c r="B132" s="20" t="s">
        <v>14</v>
      </c>
      <c r="C132" s="23">
        <v>5676</v>
      </c>
      <c r="D132" s="23">
        <v>7420.5</v>
      </c>
      <c r="E132" s="23">
        <v>1638.9</v>
      </c>
      <c r="F132" s="23">
        <v>13879</v>
      </c>
      <c r="G132" s="28">
        <v>13879</v>
      </c>
      <c r="H132" s="33">
        <v>5819</v>
      </c>
      <c r="I132" s="33">
        <v>5819</v>
      </c>
      <c r="J132" s="33">
        <v>2111.8</v>
      </c>
      <c r="K132" s="33">
        <v>2111.8</v>
      </c>
    </row>
    <row r="133" spans="1:11" s="15" customFormat="1" ht="18.75">
      <c r="A133" s="19" t="s">
        <v>219</v>
      </c>
      <c r="B133" s="20" t="s">
        <v>14</v>
      </c>
      <c r="C133" s="23">
        <v>0</v>
      </c>
      <c r="D133" s="23">
        <v>0</v>
      </c>
      <c r="E133" s="23">
        <v>0</v>
      </c>
      <c r="F133" s="23">
        <v>0</v>
      </c>
      <c r="G133" s="28">
        <v>0</v>
      </c>
      <c r="H133" s="33">
        <v>20928.4</v>
      </c>
      <c r="I133" s="33">
        <v>20928.4</v>
      </c>
      <c r="J133" s="33">
        <v>41856.8</v>
      </c>
      <c r="K133" s="33">
        <v>41856.8</v>
      </c>
    </row>
    <row r="134" spans="1:11" s="15" customFormat="1" ht="56.25">
      <c r="A134" s="19" t="s">
        <v>177</v>
      </c>
      <c r="B134" s="20" t="s">
        <v>14</v>
      </c>
      <c r="C134" s="23">
        <v>33000</v>
      </c>
      <c r="D134" s="23">
        <v>9010.199999999953</v>
      </c>
      <c r="E134" s="23">
        <v>-35026.60000000009</v>
      </c>
      <c r="F134" s="23">
        <v>-42239.9</v>
      </c>
      <c r="G134" s="28">
        <v>-42239.9</v>
      </c>
      <c r="H134" s="33">
        <v>0</v>
      </c>
      <c r="I134" s="33">
        <v>0</v>
      </c>
      <c r="J134" s="33">
        <v>0</v>
      </c>
      <c r="K134" s="33">
        <v>0</v>
      </c>
    </row>
    <row r="135" spans="1:11" s="15" customFormat="1" ht="39.75" customHeight="1">
      <c r="A135" s="19" t="s">
        <v>178</v>
      </c>
      <c r="B135" s="20" t="s">
        <v>14</v>
      </c>
      <c r="C135" s="23">
        <v>0</v>
      </c>
      <c r="D135" s="23">
        <v>111139.3</v>
      </c>
      <c r="E135" s="23">
        <v>224469.5</v>
      </c>
      <c r="F135" s="23">
        <v>267475</v>
      </c>
      <c r="G135" s="28">
        <v>267475</v>
      </c>
      <c r="H135" s="33">
        <v>311495.3</v>
      </c>
      <c r="I135" s="33">
        <v>311495.3</v>
      </c>
      <c r="J135" s="33">
        <v>351777.6</v>
      </c>
      <c r="K135" s="33">
        <v>351777.6</v>
      </c>
    </row>
    <row r="136" spans="1:11" s="5" customFormat="1" ht="18.75">
      <c r="A136" s="77" t="s">
        <v>40</v>
      </c>
      <c r="B136" s="78"/>
      <c r="C136" s="78"/>
      <c r="D136" s="78"/>
      <c r="E136" s="78"/>
      <c r="F136" s="78"/>
      <c r="G136" s="78"/>
      <c r="H136" s="79"/>
      <c r="I136" s="79"/>
      <c r="J136" s="79"/>
      <c r="K136" s="80"/>
    </row>
    <row r="137" spans="1:11" s="5" customFormat="1" ht="18.75">
      <c r="A137" s="87" t="s">
        <v>179</v>
      </c>
      <c r="B137" s="4" t="s">
        <v>190</v>
      </c>
      <c r="C137" s="24">
        <v>12494</v>
      </c>
      <c r="D137" s="24">
        <v>12089</v>
      </c>
      <c r="E137" s="56">
        <v>11660</v>
      </c>
      <c r="F137" s="24">
        <v>11900</v>
      </c>
      <c r="G137" s="29">
        <v>12000</v>
      </c>
      <c r="H137" s="30">
        <v>12000</v>
      </c>
      <c r="I137" s="30">
        <v>12100</v>
      </c>
      <c r="J137" s="30">
        <v>12100</v>
      </c>
      <c r="K137" s="30">
        <v>12400</v>
      </c>
    </row>
    <row r="138" spans="1:11" s="5" customFormat="1" ht="33" customHeight="1">
      <c r="A138" s="88"/>
      <c r="B138" s="4" t="s">
        <v>191</v>
      </c>
      <c r="C138" s="16">
        <v>91.8</v>
      </c>
      <c r="D138" s="16">
        <v>96.75844405314551</v>
      </c>
      <c r="E138" s="16">
        <v>96.45131938125569</v>
      </c>
      <c r="F138" s="16">
        <v>102.0583190394511</v>
      </c>
      <c r="G138" s="16">
        <v>102.91595197255575</v>
      </c>
      <c r="H138" s="16">
        <v>100.84033613445378</v>
      </c>
      <c r="I138" s="16">
        <v>100.83333333333333</v>
      </c>
      <c r="J138" s="16">
        <v>100.83333333333333</v>
      </c>
      <c r="K138" s="16">
        <v>102.4793388429752</v>
      </c>
    </row>
    <row r="139" spans="1:11" s="5" customFormat="1" ht="37.5">
      <c r="A139" s="8" t="s">
        <v>180</v>
      </c>
      <c r="B139" s="4" t="s">
        <v>190</v>
      </c>
      <c r="C139" s="24">
        <v>5525</v>
      </c>
      <c r="D139" s="24">
        <v>4953</v>
      </c>
      <c r="E139" s="24">
        <v>4745</v>
      </c>
      <c r="F139" s="24">
        <v>4855</v>
      </c>
      <c r="G139" s="29">
        <v>4855</v>
      </c>
      <c r="H139" s="30">
        <v>4830</v>
      </c>
      <c r="I139" s="30">
        <v>4855</v>
      </c>
      <c r="J139" s="30">
        <v>4855</v>
      </c>
      <c r="K139" s="30">
        <v>5126</v>
      </c>
    </row>
    <row r="140" spans="1:11" s="5" customFormat="1" ht="37.5">
      <c r="A140" s="8" t="s">
        <v>181</v>
      </c>
      <c r="B140" s="9" t="s">
        <v>190</v>
      </c>
      <c r="C140" s="24">
        <v>951</v>
      </c>
      <c r="D140" s="24">
        <v>572</v>
      </c>
      <c r="E140" s="24">
        <v>0</v>
      </c>
      <c r="F140" s="24">
        <v>0</v>
      </c>
      <c r="G140" s="29">
        <v>0</v>
      </c>
      <c r="H140" s="30">
        <v>0</v>
      </c>
      <c r="I140" s="30">
        <v>0</v>
      </c>
      <c r="J140" s="30">
        <v>0</v>
      </c>
      <c r="K140" s="30">
        <v>0</v>
      </c>
    </row>
    <row r="141" spans="1:11" s="5" customFormat="1" ht="25.5" customHeight="1">
      <c r="A141" s="6" t="s">
        <v>211</v>
      </c>
      <c r="B141" s="9" t="s">
        <v>190</v>
      </c>
      <c r="C141" s="24">
        <v>36870</v>
      </c>
      <c r="D141" s="24">
        <v>36200</v>
      </c>
      <c r="E141" s="24">
        <v>36200</v>
      </c>
      <c r="F141" s="24">
        <v>35100</v>
      </c>
      <c r="G141" s="24">
        <v>35100</v>
      </c>
      <c r="H141" s="24">
        <v>35100</v>
      </c>
      <c r="I141" s="29">
        <v>35100</v>
      </c>
      <c r="J141" s="29">
        <v>35100</v>
      </c>
      <c r="K141" s="29">
        <v>35100</v>
      </c>
    </row>
    <row r="142" spans="1:11" s="37" customFormat="1" ht="29.25" customHeight="1">
      <c r="A142" s="6" t="s">
        <v>182</v>
      </c>
      <c r="B142" s="4" t="s">
        <v>192</v>
      </c>
      <c r="C142" s="45">
        <v>27983</v>
      </c>
      <c r="D142" s="45">
        <v>28124</v>
      </c>
      <c r="E142" s="45">
        <v>27985</v>
      </c>
      <c r="F142" s="45">
        <v>27900</v>
      </c>
      <c r="G142" s="45">
        <v>27900</v>
      </c>
      <c r="H142" s="45">
        <v>27900</v>
      </c>
      <c r="I142" s="45">
        <v>27900</v>
      </c>
      <c r="J142" s="45">
        <v>27900</v>
      </c>
      <c r="K142" s="45">
        <v>27900</v>
      </c>
    </row>
    <row r="143" spans="1:11" s="5" customFormat="1" ht="33" customHeight="1">
      <c r="A143" s="6" t="s">
        <v>183</v>
      </c>
      <c r="B143" s="4" t="s">
        <v>23</v>
      </c>
      <c r="C143" s="16">
        <v>75.9</v>
      </c>
      <c r="D143" s="16">
        <v>77.69060773480663</v>
      </c>
      <c r="E143" s="16">
        <v>77.30662983425415</v>
      </c>
      <c r="F143" s="16">
        <v>79.48717948717949</v>
      </c>
      <c r="G143" s="16">
        <v>79.48717948717949</v>
      </c>
      <c r="H143" s="16">
        <v>79.48717948717949</v>
      </c>
      <c r="I143" s="16">
        <v>79.48717948717949</v>
      </c>
      <c r="J143" s="16">
        <v>79.48717948717949</v>
      </c>
      <c r="K143" s="16">
        <v>79.48717948717949</v>
      </c>
    </row>
    <row r="144" spans="1:11" s="5" customFormat="1" ht="18.75">
      <c r="A144" s="8" t="s">
        <v>184</v>
      </c>
      <c r="B144" s="9" t="s">
        <v>193</v>
      </c>
      <c r="C144" s="24">
        <v>8887</v>
      </c>
      <c r="D144" s="24">
        <v>8076</v>
      </c>
      <c r="E144" s="24">
        <v>8215</v>
      </c>
      <c r="F144" s="24">
        <v>7200</v>
      </c>
      <c r="G144" s="29">
        <v>7200</v>
      </c>
      <c r="H144" s="35">
        <v>7200</v>
      </c>
      <c r="I144" s="35">
        <v>7200</v>
      </c>
      <c r="J144" s="35">
        <v>7200</v>
      </c>
      <c r="K144" s="35">
        <v>7200</v>
      </c>
    </row>
    <row r="145" spans="1:11" s="5" customFormat="1" ht="37.5">
      <c r="A145" s="8" t="s">
        <v>185</v>
      </c>
      <c r="B145" s="9" t="s">
        <v>190</v>
      </c>
      <c r="C145" s="58">
        <v>27760</v>
      </c>
      <c r="D145" s="58">
        <v>26200</v>
      </c>
      <c r="E145" s="24">
        <v>26200</v>
      </c>
      <c r="F145" s="24">
        <v>26300</v>
      </c>
      <c r="G145" s="24">
        <v>26300</v>
      </c>
      <c r="H145" s="35">
        <v>26350</v>
      </c>
      <c r="I145" s="35">
        <v>26350</v>
      </c>
      <c r="J145" s="35">
        <v>26400</v>
      </c>
      <c r="K145" s="35">
        <v>26400</v>
      </c>
    </row>
    <row r="146" spans="1:11" s="5" customFormat="1" ht="39.75" customHeight="1">
      <c r="A146" s="8" t="s">
        <v>210</v>
      </c>
      <c r="B146" s="9" t="s">
        <v>190</v>
      </c>
      <c r="C146" s="58">
        <v>9310</v>
      </c>
      <c r="D146" s="58">
        <v>9300</v>
      </c>
      <c r="E146" s="58">
        <v>9300</v>
      </c>
      <c r="F146" s="58">
        <v>8200</v>
      </c>
      <c r="G146" s="59">
        <v>8200</v>
      </c>
      <c r="H146" s="35">
        <v>8150</v>
      </c>
      <c r="I146" s="35">
        <v>8150</v>
      </c>
      <c r="J146" s="35">
        <v>8100</v>
      </c>
      <c r="K146" s="35">
        <v>8100</v>
      </c>
    </row>
    <row r="147" spans="1:11" s="5" customFormat="1" ht="49.5" customHeight="1">
      <c r="A147" s="8" t="s">
        <v>186</v>
      </c>
      <c r="B147" s="9" t="s">
        <v>23</v>
      </c>
      <c r="C147" s="16">
        <v>100.8</v>
      </c>
      <c r="D147" s="16">
        <v>107.34351145038168</v>
      </c>
      <c r="E147" s="16">
        <v>106.81297709923665</v>
      </c>
      <c r="F147" s="16">
        <v>106.08365019011407</v>
      </c>
      <c r="G147" s="16">
        <v>106.08365019011407</v>
      </c>
      <c r="H147" s="16">
        <v>105.88235294117648</v>
      </c>
      <c r="I147" s="16">
        <v>105.88235294117648</v>
      </c>
      <c r="J147" s="16">
        <v>105.68181818181819</v>
      </c>
      <c r="K147" s="16">
        <v>105.68181818181819</v>
      </c>
    </row>
    <row r="148" spans="1:11" s="5" customFormat="1" ht="37.5">
      <c r="A148" s="6" t="s">
        <v>187</v>
      </c>
      <c r="B148" s="9" t="s">
        <v>190</v>
      </c>
      <c r="C148" s="24">
        <v>28463</v>
      </c>
      <c r="D148" s="24">
        <v>27360</v>
      </c>
      <c r="E148" s="24">
        <v>27505</v>
      </c>
      <c r="F148" s="24">
        <v>27500</v>
      </c>
      <c r="G148" s="29">
        <v>27500</v>
      </c>
      <c r="H148" s="35">
        <v>27500</v>
      </c>
      <c r="I148" s="35">
        <v>27500</v>
      </c>
      <c r="J148" s="35">
        <v>27500</v>
      </c>
      <c r="K148" s="35">
        <v>27500</v>
      </c>
    </row>
    <row r="149" spans="1:11" s="5" customFormat="1" ht="37.5">
      <c r="A149" s="6" t="s">
        <v>188</v>
      </c>
      <c r="B149" s="9" t="s">
        <v>190</v>
      </c>
      <c r="C149" s="24">
        <v>408</v>
      </c>
      <c r="D149" s="24">
        <v>764</v>
      </c>
      <c r="E149" s="24">
        <v>480</v>
      </c>
      <c r="F149" s="24">
        <v>400</v>
      </c>
      <c r="G149" s="29">
        <v>400</v>
      </c>
      <c r="H149" s="35">
        <v>400</v>
      </c>
      <c r="I149" s="35">
        <v>400</v>
      </c>
      <c r="J149" s="35">
        <v>300</v>
      </c>
      <c r="K149" s="35">
        <v>300</v>
      </c>
    </row>
    <row r="150" spans="1:11" s="5" customFormat="1" ht="56.25">
      <c r="A150" s="6" t="s">
        <v>189</v>
      </c>
      <c r="B150" s="4" t="s">
        <v>23</v>
      </c>
      <c r="C150" s="16">
        <v>1.7</v>
      </c>
      <c r="D150" s="16">
        <v>2.8</v>
      </c>
      <c r="E150" s="16">
        <v>1.7</v>
      </c>
      <c r="F150" s="16">
        <v>1.5</v>
      </c>
      <c r="G150" s="27">
        <v>1.5</v>
      </c>
      <c r="H150" s="33">
        <v>1.5</v>
      </c>
      <c r="I150" s="33">
        <v>1.5</v>
      </c>
      <c r="J150" s="33">
        <v>1.1</v>
      </c>
      <c r="K150" s="33">
        <v>1.1</v>
      </c>
    </row>
    <row r="151" spans="1:11" s="5" customFormat="1" ht="18.75">
      <c r="A151" s="87" t="s">
        <v>194</v>
      </c>
      <c r="B151" s="9" t="s">
        <v>14</v>
      </c>
      <c r="C151" s="24">
        <v>7048600</v>
      </c>
      <c r="D151" s="24">
        <v>6847500</v>
      </c>
      <c r="E151" s="24">
        <v>7036400</v>
      </c>
      <c r="F151" s="24">
        <v>7200500</v>
      </c>
      <c r="G151" s="29">
        <v>7248100</v>
      </c>
      <c r="H151" s="35">
        <v>7355200</v>
      </c>
      <c r="I151" s="35">
        <v>7416500</v>
      </c>
      <c r="J151" s="35">
        <v>7439900</v>
      </c>
      <c r="K151" s="35">
        <v>7502400</v>
      </c>
    </row>
    <row r="152" spans="1:11" s="5" customFormat="1" ht="31.5" customHeight="1">
      <c r="A152" s="89"/>
      <c r="B152" s="7" t="s">
        <v>191</v>
      </c>
      <c r="C152" s="16">
        <v>91.7</v>
      </c>
      <c r="D152" s="16">
        <v>98.8</v>
      </c>
      <c r="E152" s="16">
        <v>102.8</v>
      </c>
      <c r="F152" s="16">
        <v>102.3</v>
      </c>
      <c r="G152" s="27">
        <v>103</v>
      </c>
      <c r="H152" s="33">
        <v>102.1</v>
      </c>
      <c r="I152" s="33">
        <v>102.3</v>
      </c>
      <c r="J152" s="33">
        <v>101.2</v>
      </c>
      <c r="K152" s="33">
        <v>101.2</v>
      </c>
    </row>
    <row r="153" spans="1:11" s="5" customFormat="1" ht="18.75">
      <c r="A153" s="97" t="s">
        <v>195</v>
      </c>
      <c r="B153" s="4" t="s">
        <v>196</v>
      </c>
      <c r="C153" s="24">
        <v>46235</v>
      </c>
      <c r="D153" s="24">
        <v>47202</v>
      </c>
      <c r="E153" s="24">
        <v>48146</v>
      </c>
      <c r="F153" s="24">
        <v>49590</v>
      </c>
      <c r="G153" s="29">
        <v>49590</v>
      </c>
      <c r="H153" s="35">
        <v>51078</v>
      </c>
      <c r="I153" s="35">
        <v>51078</v>
      </c>
      <c r="J153" s="35">
        <v>52100</v>
      </c>
      <c r="K153" s="35">
        <v>52100</v>
      </c>
    </row>
    <row r="154" spans="1:11" s="5" customFormat="1" ht="27" customHeight="1">
      <c r="A154" s="89"/>
      <c r="B154" s="4" t="s">
        <v>191</v>
      </c>
      <c r="C154" s="16">
        <v>100.9</v>
      </c>
      <c r="D154" s="16">
        <v>102.09148913161026</v>
      </c>
      <c r="E154" s="16">
        <v>101.99991525782805</v>
      </c>
      <c r="F154" s="16">
        <v>102.99921073401737</v>
      </c>
      <c r="G154" s="16">
        <v>102.99921073401737</v>
      </c>
      <c r="H154" s="16">
        <v>103.00060496067755</v>
      </c>
      <c r="I154" s="16">
        <v>103.00060496067755</v>
      </c>
      <c r="J154" s="16">
        <v>102.0008614276205</v>
      </c>
      <c r="K154" s="16">
        <v>102.0008614276205</v>
      </c>
    </row>
    <row r="155" spans="1:11" s="5" customFormat="1" ht="18.75">
      <c r="A155" s="92" t="s">
        <v>46</v>
      </c>
      <c r="B155" s="93"/>
      <c r="C155" s="93"/>
      <c r="D155" s="93"/>
      <c r="E155" s="93"/>
      <c r="F155" s="93"/>
      <c r="G155" s="93"/>
      <c r="H155" s="79"/>
      <c r="I155" s="79"/>
      <c r="J155" s="79"/>
      <c r="K155" s="80"/>
    </row>
    <row r="156" spans="1:11" s="5" customFormat="1" ht="37.5">
      <c r="A156" s="39" t="s">
        <v>47</v>
      </c>
      <c r="B156" s="40" t="s">
        <v>41</v>
      </c>
      <c r="C156" s="24">
        <v>3096</v>
      </c>
      <c r="D156" s="24">
        <v>2852</v>
      </c>
      <c r="E156" s="24">
        <v>2853</v>
      </c>
      <c r="F156" s="24">
        <v>2855</v>
      </c>
      <c r="G156" s="24">
        <v>2900</v>
      </c>
      <c r="H156" s="24">
        <v>2900</v>
      </c>
      <c r="I156" s="24">
        <v>2950</v>
      </c>
      <c r="J156" s="24">
        <v>2950</v>
      </c>
      <c r="K156" s="24">
        <v>3000</v>
      </c>
    </row>
    <row r="157" spans="1:11" s="5" customFormat="1" ht="75">
      <c r="A157" s="39" t="s">
        <v>48</v>
      </c>
      <c r="B157" s="41" t="s">
        <v>41</v>
      </c>
      <c r="C157" s="24">
        <v>6175</v>
      </c>
      <c r="D157" s="24">
        <v>6151</v>
      </c>
      <c r="E157" s="24">
        <v>6129</v>
      </c>
      <c r="F157" s="24">
        <v>6129</v>
      </c>
      <c r="G157" s="24">
        <v>6175</v>
      </c>
      <c r="H157" s="24">
        <v>6129</v>
      </c>
      <c r="I157" s="24">
        <v>6175</v>
      </c>
      <c r="J157" s="24">
        <v>6129</v>
      </c>
      <c r="K157" s="24">
        <v>6175</v>
      </c>
    </row>
    <row r="158" spans="1:11" s="5" customFormat="1" ht="18.75">
      <c r="A158" s="39" t="s">
        <v>49</v>
      </c>
      <c r="B158" s="40" t="s">
        <v>41</v>
      </c>
      <c r="C158" s="24">
        <v>6175</v>
      </c>
      <c r="D158" s="24">
        <v>6151</v>
      </c>
      <c r="E158" s="24">
        <v>6129</v>
      </c>
      <c r="F158" s="24">
        <v>6129</v>
      </c>
      <c r="G158" s="24">
        <v>6175</v>
      </c>
      <c r="H158" s="24">
        <v>6129</v>
      </c>
      <c r="I158" s="24">
        <v>6175</v>
      </c>
      <c r="J158" s="24">
        <v>6129</v>
      </c>
      <c r="K158" s="24">
        <v>6175</v>
      </c>
    </row>
    <row r="159" spans="1:11" s="5" customFormat="1" ht="18.75">
      <c r="A159" s="42" t="s">
        <v>50</v>
      </c>
      <c r="B159" s="41" t="s">
        <v>41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</row>
    <row r="160" spans="1:11" s="22" customFormat="1" ht="56.25">
      <c r="A160" s="43" t="s">
        <v>51</v>
      </c>
      <c r="B160" s="44" t="s">
        <v>41</v>
      </c>
      <c r="C160" s="56">
        <v>737</v>
      </c>
      <c r="D160" s="56">
        <v>847</v>
      </c>
      <c r="E160" s="56">
        <v>901</v>
      </c>
      <c r="F160" s="56">
        <v>850</v>
      </c>
      <c r="G160" s="57">
        <v>900</v>
      </c>
      <c r="H160" s="35">
        <v>850</v>
      </c>
      <c r="I160" s="35">
        <v>900</v>
      </c>
      <c r="J160" s="35">
        <v>850</v>
      </c>
      <c r="K160" s="35">
        <v>900</v>
      </c>
    </row>
    <row r="161" spans="1:11" s="5" customFormat="1" ht="56.25">
      <c r="A161" s="39" t="s">
        <v>52</v>
      </c>
      <c r="B161" s="41" t="s">
        <v>41</v>
      </c>
      <c r="C161" s="24">
        <v>594</v>
      </c>
      <c r="D161" s="24">
        <v>396</v>
      </c>
      <c r="E161" s="24">
        <v>177</v>
      </c>
      <c r="F161" s="24">
        <v>89</v>
      </c>
      <c r="G161" s="29">
        <v>89</v>
      </c>
      <c r="H161" s="35">
        <v>2</v>
      </c>
      <c r="I161" s="35">
        <v>2</v>
      </c>
      <c r="J161" s="35">
        <v>0</v>
      </c>
      <c r="K161" s="35">
        <v>0</v>
      </c>
    </row>
    <row r="162" spans="1:11" s="5" customFormat="1" ht="56.25">
      <c r="A162" s="39" t="s">
        <v>53</v>
      </c>
      <c r="B162" s="41" t="s">
        <v>41</v>
      </c>
      <c r="C162" s="24">
        <v>313</v>
      </c>
      <c r="D162" s="24">
        <v>248</v>
      </c>
      <c r="E162" s="24">
        <v>172</v>
      </c>
      <c r="F162" s="24">
        <v>95</v>
      </c>
      <c r="G162" s="29">
        <v>95</v>
      </c>
      <c r="H162" s="35">
        <v>47</v>
      </c>
      <c r="I162" s="35">
        <v>47</v>
      </c>
      <c r="J162" s="35">
        <v>23</v>
      </c>
      <c r="K162" s="35">
        <v>23</v>
      </c>
    </row>
    <row r="163" spans="1:11" s="5" customFormat="1" ht="18.75">
      <c r="A163" s="90" t="s">
        <v>54</v>
      </c>
      <c r="B163" s="91"/>
      <c r="C163" s="91"/>
      <c r="D163" s="91"/>
      <c r="E163" s="91"/>
      <c r="F163" s="91"/>
      <c r="G163" s="91"/>
      <c r="H163" s="35"/>
      <c r="I163" s="35"/>
      <c r="J163" s="35"/>
      <c r="K163" s="35"/>
    </row>
    <row r="164" spans="1:11" s="5" customFormat="1" ht="56.25">
      <c r="A164" s="39" t="s">
        <v>55</v>
      </c>
      <c r="B164" s="41" t="s">
        <v>41</v>
      </c>
      <c r="C164" s="24">
        <v>103</v>
      </c>
      <c r="D164" s="24">
        <v>161</v>
      </c>
      <c r="E164" s="24">
        <v>174</v>
      </c>
      <c r="F164" s="24">
        <v>88</v>
      </c>
      <c r="G164" s="29">
        <v>88</v>
      </c>
      <c r="H164" s="35">
        <v>87</v>
      </c>
      <c r="I164" s="35">
        <v>87</v>
      </c>
      <c r="J164" s="35">
        <v>0</v>
      </c>
      <c r="K164" s="35">
        <v>0</v>
      </c>
    </row>
    <row r="165" spans="1:11" s="5" customFormat="1" ht="56.25">
      <c r="A165" s="39" t="s">
        <v>56</v>
      </c>
      <c r="B165" s="41" t="s">
        <v>41</v>
      </c>
      <c r="C165" s="24">
        <v>75</v>
      </c>
      <c r="D165" s="24">
        <v>35</v>
      </c>
      <c r="E165" s="24">
        <v>63</v>
      </c>
      <c r="F165" s="29">
        <v>67</v>
      </c>
      <c r="G165" s="35">
        <v>67</v>
      </c>
      <c r="H165" s="31">
        <v>58</v>
      </c>
      <c r="I165" s="35">
        <v>58</v>
      </c>
      <c r="J165" s="35">
        <v>24</v>
      </c>
      <c r="K165" s="35">
        <v>24</v>
      </c>
    </row>
    <row r="166" spans="1:11" s="5" customFormat="1" ht="18.75">
      <c r="A166" s="77" t="s">
        <v>57</v>
      </c>
      <c r="B166" s="78"/>
      <c r="C166" s="78"/>
      <c r="D166" s="78"/>
      <c r="E166" s="78"/>
      <c r="F166" s="78"/>
      <c r="G166" s="78"/>
      <c r="H166" s="30"/>
      <c r="I166" s="30"/>
      <c r="J166" s="30"/>
      <c r="K166" s="30"/>
    </row>
    <row r="167" spans="1:11" s="5" customFormat="1" ht="18.75">
      <c r="A167" s="6" t="s">
        <v>58</v>
      </c>
      <c r="B167" s="10"/>
      <c r="C167" s="16"/>
      <c r="D167" s="16"/>
      <c r="E167" s="16"/>
      <c r="F167" s="16"/>
      <c r="G167" s="27"/>
      <c r="H167" s="30"/>
      <c r="I167" s="30"/>
      <c r="J167" s="30"/>
      <c r="K167" s="30"/>
    </row>
    <row r="168" spans="1:11" s="5" customFormat="1" ht="37.5">
      <c r="A168" s="6" t="s">
        <v>59</v>
      </c>
      <c r="B168" s="4" t="s">
        <v>60</v>
      </c>
      <c r="C168" s="45">
        <v>4</v>
      </c>
      <c r="D168" s="45">
        <v>4</v>
      </c>
      <c r="E168" s="45">
        <v>4</v>
      </c>
      <c r="F168" s="45">
        <v>4</v>
      </c>
      <c r="G168" s="46">
        <v>4</v>
      </c>
      <c r="H168" s="38">
        <v>4</v>
      </c>
      <c r="I168" s="38">
        <v>4</v>
      </c>
      <c r="J168" s="38">
        <v>4</v>
      </c>
      <c r="K168" s="38">
        <v>4</v>
      </c>
    </row>
    <row r="169" spans="1:11" s="5" customFormat="1" ht="37.5">
      <c r="A169" s="6" t="s">
        <v>61</v>
      </c>
      <c r="B169" s="4" t="s">
        <v>60</v>
      </c>
      <c r="C169" s="45">
        <v>1</v>
      </c>
      <c r="D169" s="45">
        <v>1</v>
      </c>
      <c r="E169" s="45">
        <v>1</v>
      </c>
      <c r="F169" s="45">
        <v>1</v>
      </c>
      <c r="G169" s="46">
        <v>1</v>
      </c>
      <c r="H169" s="38">
        <v>1</v>
      </c>
      <c r="I169" s="38">
        <v>1</v>
      </c>
      <c r="J169" s="38">
        <v>1</v>
      </c>
      <c r="K169" s="38">
        <v>1</v>
      </c>
    </row>
    <row r="170" spans="1:11" s="5" customFormat="1" ht="37.5">
      <c r="A170" s="6" t="s">
        <v>62</v>
      </c>
      <c r="B170" s="4" t="s">
        <v>83</v>
      </c>
      <c r="C170" s="48">
        <v>1162.7906976744187</v>
      </c>
      <c r="D170" s="48">
        <v>1262.272089761571</v>
      </c>
      <c r="E170" s="48">
        <v>1261.8296529968454</v>
      </c>
      <c r="F170" s="48">
        <v>1260.9457092819614</v>
      </c>
      <c r="G170" s="48">
        <v>1241.3793103448277</v>
      </c>
      <c r="H170" s="48">
        <v>1241.3793103448277</v>
      </c>
      <c r="I170" s="48">
        <v>1220.3389830508474</v>
      </c>
      <c r="J170" s="48">
        <v>1220.3389830508474</v>
      </c>
      <c r="K170" s="48">
        <v>1200</v>
      </c>
    </row>
    <row r="171" spans="1:11" s="5" customFormat="1" ht="37.5">
      <c r="A171" s="6" t="s">
        <v>63</v>
      </c>
      <c r="B171" s="7" t="s">
        <v>64</v>
      </c>
      <c r="C171" s="60">
        <v>264</v>
      </c>
      <c r="D171" s="60">
        <v>265</v>
      </c>
      <c r="E171" s="60">
        <v>300</v>
      </c>
      <c r="F171" s="60">
        <v>300</v>
      </c>
      <c r="G171" s="60">
        <v>300</v>
      </c>
      <c r="H171" s="60">
        <v>300</v>
      </c>
      <c r="I171" s="60">
        <v>300</v>
      </c>
      <c r="J171" s="60">
        <v>300</v>
      </c>
      <c r="K171" s="60">
        <v>300</v>
      </c>
    </row>
    <row r="172" spans="1:11" s="5" customFormat="1" ht="18.75">
      <c r="A172" s="6" t="s">
        <v>65</v>
      </c>
      <c r="B172" s="4"/>
      <c r="C172" s="16"/>
      <c r="D172" s="16"/>
      <c r="E172" s="16"/>
      <c r="F172" s="16"/>
      <c r="G172" s="27"/>
      <c r="H172" s="30"/>
      <c r="I172" s="30"/>
      <c r="J172" s="30"/>
      <c r="K172" s="30"/>
    </row>
    <row r="173" spans="1:11" s="5" customFormat="1" ht="37.5">
      <c r="A173" s="6" t="s">
        <v>66</v>
      </c>
      <c r="B173" s="7" t="s">
        <v>67</v>
      </c>
      <c r="C173" s="16">
        <v>0.2</v>
      </c>
      <c r="D173" s="16">
        <v>0.187</v>
      </c>
      <c r="E173" s="16">
        <v>0.193</v>
      </c>
      <c r="F173" s="16">
        <v>0.193</v>
      </c>
      <c r="G173" s="27">
        <v>0.199</v>
      </c>
      <c r="H173" s="30">
        <v>0.199</v>
      </c>
      <c r="I173" s="30">
        <v>0.206</v>
      </c>
      <c r="J173" s="30">
        <v>0.206</v>
      </c>
      <c r="K173" s="30">
        <v>0.213</v>
      </c>
    </row>
    <row r="174" spans="1:11" s="5" customFormat="1" ht="37.5">
      <c r="A174" s="6" t="s">
        <v>68</v>
      </c>
      <c r="B174" s="7" t="s">
        <v>67</v>
      </c>
      <c r="C174" s="16">
        <v>0.434</v>
      </c>
      <c r="D174" s="16">
        <v>0.408</v>
      </c>
      <c r="E174" s="16">
        <v>0.414</v>
      </c>
      <c r="F174" s="16">
        <v>0.414</v>
      </c>
      <c r="G174" s="27">
        <v>0.42</v>
      </c>
      <c r="H174" s="30">
        <v>0.42</v>
      </c>
      <c r="I174" s="30">
        <v>0.427</v>
      </c>
      <c r="J174" s="30">
        <v>0.427</v>
      </c>
      <c r="K174" s="30">
        <v>0.134</v>
      </c>
    </row>
    <row r="175" spans="1:11" s="5" customFormat="1" ht="18.75">
      <c r="A175" s="77" t="s">
        <v>69</v>
      </c>
      <c r="B175" s="78"/>
      <c r="C175" s="78"/>
      <c r="D175" s="78"/>
      <c r="E175" s="78"/>
      <c r="F175" s="78"/>
      <c r="G175" s="78"/>
      <c r="H175" s="30"/>
      <c r="I175" s="30"/>
      <c r="J175" s="30"/>
      <c r="K175" s="30"/>
    </row>
    <row r="176" spans="1:11" s="5" customFormat="1" ht="56.25">
      <c r="A176" s="8" t="s">
        <v>70</v>
      </c>
      <c r="B176" s="7" t="s">
        <v>17</v>
      </c>
      <c r="C176" s="16">
        <v>85</v>
      </c>
      <c r="D176" s="16">
        <v>75.554</v>
      </c>
      <c r="E176" s="16">
        <v>85</v>
      </c>
      <c r="F176" s="16">
        <v>75</v>
      </c>
      <c r="G176" s="27">
        <v>85</v>
      </c>
      <c r="H176" s="36">
        <v>75</v>
      </c>
      <c r="I176" s="36">
        <v>85</v>
      </c>
      <c r="J176" s="36">
        <v>75</v>
      </c>
      <c r="K176" s="36">
        <v>85</v>
      </c>
    </row>
    <row r="177" spans="1:11" s="5" customFormat="1" ht="56.25">
      <c r="A177" s="8" t="s">
        <v>71</v>
      </c>
      <c r="B177" s="7" t="s">
        <v>17</v>
      </c>
      <c r="C177" s="16">
        <v>0.3</v>
      </c>
      <c r="D177" s="16">
        <v>0.3</v>
      </c>
      <c r="E177" s="16">
        <v>0.3</v>
      </c>
      <c r="F177" s="16">
        <v>0.3</v>
      </c>
      <c r="G177" s="27">
        <v>0.5</v>
      </c>
      <c r="H177" s="30">
        <v>0.3</v>
      </c>
      <c r="I177" s="30">
        <v>0.5</v>
      </c>
      <c r="J177" s="30">
        <v>0.3</v>
      </c>
      <c r="K177" s="30">
        <v>0.5</v>
      </c>
    </row>
    <row r="178" spans="1:11" s="5" customFormat="1" ht="56.25">
      <c r="A178" s="8" t="s">
        <v>72</v>
      </c>
      <c r="B178" s="7" t="s">
        <v>17</v>
      </c>
      <c r="C178" s="16">
        <v>0.3</v>
      </c>
      <c r="D178" s="16">
        <v>0.3</v>
      </c>
      <c r="E178" s="16">
        <v>0.3</v>
      </c>
      <c r="F178" s="16">
        <v>0.3</v>
      </c>
      <c r="G178" s="27">
        <v>0.5</v>
      </c>
      <c r="H178" s="30">
        <v>0.3</v>
      </c>
      <c r="I178" s="30">
        <v>0.5</v>
      </c>
      <c r="J178" s="30">
        <v>0.3</v>
      </c>
      <c r="K178" s="30">
        <v>0.5</v>
      </c>
    </row>
    <row r="179" spans="1:11" s="5" customFormat="1" ht="18.75">
      <c r="A179" s="6" t="s">
        <v>37</v>
      </c>
      <c r="B179" s="4"/>
      <c r="C179" s="16"/>
      <c r="D179" s="16"/>
      <c r="E179" s="16"/>
      <c r="F179" s="16"/>
      <c r="G179" s="27"/>
      <c r="H179" s="30"/>
      <c r="I179" s="30"/>
      <c r="J179" s="30"/>
      <c r="K179" s="30"/>
    </row>
    <row r="180" spans="1:11" s="5" customFormat="1" ht="18.75">
      <c r="A180" s="6" t="s">
        <v>38</v>
      </c>
      <c r="B180" s="4" t="s">
        <v>2</v>
      </c>
      <c r="C180" s="24">
        <v>0</v>
      </c>
      <c r="D180" s="24">
        <v>0</v>
      </c>
      <c r="E180" s="24">
        <v>0</v>
      </c>
      <c r="F180" s="24">
        <v>0</v>
      </c>
      <c r="G180" s="29">
        <v>0</v>
      </c>
      <c r="H180" s="35">
        <v>0</v>
      </c>
      <c r="I180" s="35">
        <v>0</v>
      </c>
      <c r="J180" s="35">
        <v>0</v>
      </c>
      <c r="K180" s="35">
        <v>0</v>
      </c>
    </row>
    <row r="181" spans="1:11" s="5" customFormat="1" ht="37.5">
      <c r="A181" s="6" t="s">
        <v>73</v>
      </c>
      <c r="B181" s="4" t="s">
        <v>2</v>
      </c>
      <c r="C181" s="24">
        <v>0</v>
      </c>
      <c r="D181" s="24">
        <v>0</v>
      </c>
      <c r="E181" s="24">
        <v>0</v>
      </c>
      <c r="F181" s="24">
        <v>0</v>
      </c>
      <c r="G181" s="29">
        <v>0</v>
      </c>
      <c r="H181" s="35">
        <v>0</v>
      </c>
      <c r="I181" s="35">
        <v>0</v>
      </c>
      <c r="J181" s="35">
        <v>0</v>
      </c>
      <c r="K181" s="35">
        <v>0</v>
      </c>
    </row>
    <row r="182" spans="1:11" s="5" customFormat="1" ht="18.75">
      <c r="A182" s="6" t="s">
        <v>74</v>
      </c>
      <c r="B182" s="4" t="s">
        <v>2</v>
      </c>
      <c r="C182" s="16">
        <v>0.3</v>
      </c>
      <c r="D182" s="16">
        <v>0.3</v>
      </c>
      <c r="E182" s="16">
        <v>0.3</v>
      </c>
      <c r="F182" s="16">
        <v>0.3</v>
      </c>
      <c r="G182" s="27">
        <v>0.5</v>
      </c>
      <c r="H182" s="30">
        <v>0.3</v>
      </c>
      <c r="I182" s="30">
        <v>0.5</v>
      </c>
      <c r="J182" s="30">
        <v>0.3</v>
      </c>
      <c r="K182" s="30">
        <v>0.5</v>
      </c>
    </row>
    <row r="183" spans="1:11" s="5" customFormat="1" ht="37.5">
      <c r="A183" s="8" t="s">
        <v>75</v>
      </c>
      <c r="B183" s="7" t="s">
        <v>76</v>
      </c>
      <c r="C183" s="16">
        <v>3.5</v>
      </c>
      <c r="D183" s="16">
        <v>3.5</v>
      </c>
      <c r="E183" s="16">
        <v>3.5</v>
      </c>
      <c r="F183" s="16">
        <v>3.5</v>
      </c>
      <c r="G183" s="27">
        <v>3</v>
      </c>
      <c r="H183" s="30">
        <v>3.5</v>
      </c>
      <c r="I183" s="47">
        <v>3</v>
      </c>
      <c r="J183" s="36">
        <v>3.5</v>
      </c>
      <c r="K183" s="36">
        <v>3</v>
      </c>
    </row>
    <row r="184" spans="1:11" s="5" customFormat="1" ht="37.5">
      <c r="A184" s="8" t="s">
        <v>77</v>
      </c>
      <c r="B184" s="7" t="s">
        <v>13</v>
      </c>
      <c r="C184" s="16">
        <v>3.896</v>
      </c>
      <c r="D184" s="16">
        <v>4.5</v>
      </c>
      <c r="E184" s="16">
        <v>4.5</v>
      </c>
      <c r="F184" s="16">
        <v>4.5</v>
      </c>
      <c r="G184" s="27">
        <v>3.9</v>
      </c>
      <c r="H184" s="30">
        <v>4.5</v>
      </c>
      <c r="I184" s="36">
        <v>3.9</v>
      </c>
      <c r="J184" s="36">
        <v>4.5</v>
      </c>
      <c r="K184" s="36">
        <v>3.9</v>
      </c>
    </row>
    <row r="185" spans="1:11" s="5" customFormat="1" ht="18.75">
      <c r="A185" s="8" t="s">
        <v>78</v>
      </c>
      <c r="B185" s="4" t="s">
        <v>79</v>
      </c>
      <c r="C185" s="16">
        <v>5.6</v>
      </c>
      <c r="D185" s="16">
        <v>5.6</v>
      </c>
      <c r="E185" s="16">
        <v>5.6</v>
      </c>
      <c r="F185" s="16">
        <v>5.6</v>
      </c>
      <c r="G185" s="27">
        <v>4.3</v>
      </c>
      <c r="H185" s="30">
        <v>5.6</v>
      </c>
      <c r="I185" s="30">
        <v>4.3</v>
      </c>
      <c r="J185" s="30">
        <v>5.6</v>
      </c>
      <c r="K185" s="30">
        <v>4.3</v>
      </c>
    </row>
    <row r="186" spans="1:11" s="5" customFormat="1" ht="37.5">
      <c r="A186" s="8" t="s">
        <v>80</v>
      </c>
      <c r="B186" s="7" t="s">
        <v>81</v>
      </c>
      <c r="C186" s="61">
        <v>3.321</v>
      </c>
      <c r="D186" s="61">
        <v>3.287</v>
      </c>
      <c r="E186" s="61">
        <v>3.3</v>
      </c>
      <c r="F186" s="61">
        <v>3.3</v>
      </c>
      <c r="G186" s="62">
        <v>4</v>
      </c>
      <c r="H186" s="36">
        <v>3.3</v>
      </c>
      <c r="I186" s="36">
        <v>4</v>
      </c>
      <c r="J186" s="36">
        <v>3.3</v>
      </c>
      <c r="K186" s="36">
        <v>4</v>
      </c>
    </row>
    <row r="187" spans="1:1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</sheetData>
  <sheetProtection/>
  <mergeCells count="40">
    <mergeCell ref="A6:K6"/>
    <mergeCell ref="A7:K7"/>
    <mergeCell ref="A77:G77"/>
    <mergeCell ref="A13:G13"/>
    <mergeCell ref="A175:G175"/>
    <mergeCell ref="A83:G83"/>
    <mergeCell ref="A90:G90"/>
    <mergeCell ref="A96:G96"/>
    <mergeCell ref="A153:A154"/>
    <mergeCell ref="A94:A95"/>
    <mergeCell ref="A70:G70"/>
    <mergeCell ref="A137:A138"/>
    <mergeCell ref="A66:G66"/>
    <mergeCell ref="A58:G58"/>
    <mergeCell ref="A151:A152"/>
    <mergeCell ref="A163:G163"/>
    <mergeCell ref="A155:K155"/>
    <mergeCell ref="A103:G103"/>
    <mergeCell ref="A71:G71"/>
    <mergeCell ref="A75:G75"/>
    <mergeCell ref="A166:G166"/>
    <mergeCell ref="A136:K136"/>
    <mergeCell ref="F9:K9"/>
    <mergeCell ref="D10:D12"/>
    <mergeCell ref="E10:E12"/>
    <mergeCell ref="A62:G62"/>
    <mergeCell ref="F10:G10"/>
    <mergeCell ref="A23:G23"/>
    <mergeCell ref="A30:G30"/>
    <mergeCell ref="A26:G26"/>
    <mergeCell ref="I2:K2"/>
    <mergeCell ref="I3:K3"/>
    <mergeCell ref="I4:K4"/>
    <mergeCell ref="I1:K1"/>
    <mergeCell ref="H10:I10"/>
    <mergeCell ref="A9:A12"/>
    <mergeCell ref="A8:K8"/>
    <mergeCell ref="C10:C12"/>
    <mergeCell ref="B9:B12"/>
    <mergeCell ref="J10:K10"/>
  </mergeCells>
  <printOptions/>
  <pageMargins left="0.3937007874015748" right="0.3937007874015748" top="1.1811023622047245" bottom="0.3937007874015748" header="0" footer="0"/>
  <pageSetup fitToHeight="0" fitToWidth="1" horizontalDpi="600" verticalDpi="600" orientation="landscape" paperSize="9" scale="58" r:id="rId1"/>
  <rowBreaks count="9" manualBreakCount="9">
    <brk id="25" max="10" man="1"/>
    <brk id="39" max="10" man="1"/>
    <brk id="51" max="10" man="1"/>
    <brk id="63" max="10" man="1"/>
    <brk id="82" max="10" man="1"/>
    <brk id="99" max="10" man="1"/>
    <brk id="126" max="10" man="1"/>
    <brk id="150" max="10" man="1"/>
    <brk id="17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Ласун Наталья Владимировна</cp:lastModifiedBy>
  <cp:lastPrinted>2021-11-12T04:04:10Z</cp:lastPrinted>
  <dcterms:created xsi:type="dcterms:W3CDTF">2013-05-25T16:45:04Z</dcterms:created>
  <dcterms:modified xsi:type="dcterms:W3CDTF">2022-02-18T01:32:00Z</dcterms:modified>
  <cp:category/>
  <cp:version/>
  <cp:contentType/>
  <cp:contentStatus/>
</cp:coreProperties>
</file>